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05"/>
  <workbookPr/>
  <mc:AlternateContent xmlns:mc="http://schemas.openxmlformats.org/markup-compatibility/2006">
    <mc:Choice Requires="x15">
      <x15ac:absPath xmlns:x15ac="http://schemas.microsoft.com/office/spreadsheetml/2010/11/ac" url="L:\Accounting\Banking\Bank RFPs\2025 Bank RFP\"/>
    </mc:Choice>
  </mc:AlternateContent>
  <xr:revisionPtr revIDLastSave="0" documentId="8_{59E1919A-3A1F-482F-9E10-04284ADFDD29}" xr6:coauthVersionLast="47" xr6:coauthVersionMax="47" xr10:uidLastSave="{00000000-0000-0000-0000-000000000000}"/>
  <bookViews>
    <workbookView xWindow="2540" yWindow="2540" windowWidth="38400" windowHeight="10010" xr2:uid="{EA900FE6-FE22-4DD4-951D-A8D07CA7537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90" i="1" l="1"/>
  <c r="O107" i="1"/>
  <c r="O106" i="1"/>
  <c r="O105" i="1"/>
  <c r="O104" i="1"/>
  <c r="O103" i="1"/>
  <c r="O102" i="1"/>
  <c r="O101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3" i="1"/>
  <c r="O72" i="1"/>
  <c r="O71" i="1"/>
  <c r="O70" i="1"/>
  <c r="O69" i="1"/>
  <c r="O66" i="1"/>
  <c r="O65" i="1"/>
  <c r="O64" i="1"/>
  <c r="O63" i="1"/>
  <c r="O62" i="1"/>
  <c r="O61" i="1"/>
  <c r="O58" i="1"/>
  <c r="O57" i="1"/>
  <c r="O56" i="1"/>
  <c r="O55" i="1"/>
  <c r="O54" i="1"/>
  <c r="O53" i="1"/>
  <c r="O50" i="1"/>
  <c r="O49" i="1"/>
  <c r="O48" i="1"/>
  <c r="O47" i="1"/>
  <c r="O46" i="1"/>
  <c r="O45" i="1"/>
  <c r="O44" i="1"/>
  <c r="O43" i="1"/>
  <c r="O42" i="1"/>
  <c r="O41" i="1"/>
  <c r="O40" i="1"/>
  <c r="O39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1" i="1"/>
  <c r="O20" i="1"/>
  <c r="O19" i="1"/>
  <c r="O16" i="1"/>
  <c r="O15" i="1"/>
  <c r="O14" i="1"/>
  <c r="O13" i="1"/>
  <c r="O12" i="1"/>
  <c r="O7" i="1"/>
</calcChain>
</file>

<file path=xl/sharedStrings.xml><?xml version="1.0" encoding="utf-8"?>
<sst xmlns="http://schemas.openxmlformats.org/spreadsheetml/2006/main" count="172" uniqueCount="156">
  <si>
    <t>THE WOODLANDS TOWNSHIP</t>
  </si>
  <si>
    <t>Complete with all fees required to provide the required services.  If other</t>
  </si>
  <si>
    <t>ATTACHMENT A - PROPOSED BANK FEES</t>
  </si>
  <si>
    <t xml:space="preserve">categories are required insert in the appropriate fee sections.    </t>
  </si>
  <si>
    <t xml:space="preserve"> </t>
  </si>
  <si>
    <t>MONTHLY</t>
  </si>
  <si>
    <t>UNIT</t>
  </si>
  <si>
    <t>EXTENDED</t>
  </si>
  <si>
    <t>AFP #</t>
  </si>
  <si>
    <t>SERVICE</t>
  </si>
  <si>
    <t>AVERAGE</t>
  </si>
  <si>
    <t>FEE</t>
  </si>
  <si>
    <t>NOTES, IF APPLICABLE</t>
  </si>
  <si>
    <t>AVERAGE COLLECTED BALANCE</t>
  </si>
  <si>
    <t>000230</t>
  </si>
  <si>
    <t>BALANCE BASED FEE (RECOUPMENT)</t>
  </si>
  <si>
    <t>GENERAL ACCOUNT SERVICES</t>
  </si>
  <si>
    <t>010101</t>
  </si>
  <si>
    <t>DESKTOP DEPOSIT - CREDITED</t>
  </si>
  <si>
    <t>010000</t>
  </si>
  <si>
    <t>ACCOUNT MAINTENANCE</t>
  </si>
  <si>
    <t>010010</t>
  </si>
  <si>
    <t>ACCOUNT MAINTENANCE-CHEXSTOR +</t>
  </si>
  <si>
    <t>010100</t>
  </si>
  <si>
    <t>DEBITS POSTED</t>
  </si>
  <si>
    <t>010610</t>
  </si>
  <si>
    <t>CHECK DEPOSIT ADJUSTMENT</t>
  </si>
  <si>
    <t>MERCHANT CARD SERVICES</t>
  </si>
  <si>
    <t>070223</t>
  </si>
  <si>
    <t>PMT GATEWAY MO MAINTENANCE</t>
  </si>
  <si>
    <t>PMT GATEWAY CREDIT CARD TRANS.</t>
  </si>
  <si>
    <t>PMT GATEWAY SUBSCRIPTION TRANS</t>
  </si>
  <si>
    <t>DEPOSITORY SERVICES</t>
  </si>
  <si>
    <t>100416</t>
  </si>
  <si>
    <t>RETURN ITEM SUBSCRIPTION PER ACCT</t>
  </si>
  <si>
    <t>100006</t>
  </si>
  <si>
    <t>BRANCH DEPOSIT</t>
  </si>
  <si>
    <t>10001A</t>
  </si>
  <si>
    <t>BRANCH DEPOSIT POST VERIFY</t>
  </si>
  <si>
    <t>100224</t>
  </si>
  <si>
    <t>DEPOSITED CHECK</t>
  </si>
  <si>
    <t>DESKTOP DEPOSIT-DEPOSITED ITEM</t>
  </si>
  <si>
    <t>CASH DEPOSITED IN BRANCH</t>
  </si>
  <si>
    <t>POST VERIFY CASH DEPOSITED</t>
  </si>
  <si>
    <t>100501</t>
  </si>
  <si>
    <t>ADJ FOR CASH DEPOSIT IN BRANCH</t>
  </si>
  <si>
    <t>100040</t>
  </si>
  <si>
    <t>CASH ORDER FEE IN A BRANCH</t>
  </si>
  <si>
    <t>ROLL COIN FURNISHED BY BRANCH</t>
  </si>
  <si>
    <t>CURRENCY FURNISHED BY BRANCH</t>
  </si>
  <si>
    <t>100400</t>
  </si>
  <si>
    <t>RETURN ITEM - CHARGEBACK</t>
  </si>
  <si>
    <t>100402</t>
  </si>
  <si>
    <t>RETURN ITEM REDEPOSITED</t>
  </si>
  <si>
    <t>PAPER DISBURSEMENT SERVICES</t>
  </si>
  <si>
    <t>150222</t>
  </si>
  <si>
    <t>POS PAY EXCEPTION ONLINE IMAGE</t>
  </si>
  <si>
    <t>150410</t>
  </si>
  <si>
    <t>POS PAY EXCEPTION CHECKS RETURN</t>
  </si>
  <si>
    <t>151352</t>
  </si>
  <si>
    <t>STOP PAYMENT ONLINE</t>
  </si>
  <si>
    <t>IMAGE VIEW&lt;90 DAYS PER ITEM</t>
  </si>
  <si>
    <t>IMAGE VIEW&gt;90 DAYS PER ITEM</t>
  </si>
  <si>
    <t>DESKTOP DEPOSIT IMAGES RETRIEVED</t>
  </si>
  <si>
    <t>150310</t>
  </si>
  <si>
    <t>POS PAY EXCEPTIONS - ITEM</t>
  </si>
  <si>
    <t>150030</t>
  </si>
  <si>
    <t>POS PAY MO MAINTENANCE</t>
  </si>
  <si>
    <t>POS PAY CHECKS WITH NO ISSUE RECORD</t>
  </si>
  <si>
    <t>150100</t>
  </si>
  <si>
    <t>DDA CHECKS PAID</t>
  </si>
  <si>
    <t>150122</t>
  </si>
  <si>
    <t>PAYEE VALIDATION STANDARD - ITEM</t>
  </si>
  <si>
    <t>150500</t>
  </si>
  <si>
    <t>ON US CHK CASHED -NON-ACCT HOLDER</t>
  </si>
  <si>
    <t>PAPER DISBURSEMENT RECON SERVICES</t>
  </si>
  <si>
    <t>200201</t>
  </si>
  <si>
    <t>ONLINE CHECK ISSUE - ITEM</t>
  </si>
  <si>
    <t>200020</t>
  </si>
  <si>
    <t>ARP MO MAINTENANCE - PARTIAL</t>
  </si>
  <si>
    <t>ARP PART POS PAY ISSUE - ITEM</t>
  </si>
  <si>
    <t>209999</t>
  </si>
  <si>
    <t>ARP AGED ISSUE RECORDS ON FILE -ITEM</t>
  </si>
  <si>
    <t>200306</t>
  </si>
  <si>
    <t>ONLINE ARP STNT &amp; RPTS MO MAINT</t>
  </si>
  <si>
    <t>200120</t>
  </si>
  <si>
    <t>ARP PARTIAL RECONCILIATION - ITEM</t>
  </si>
  <si>
    <t>GENERAL ACH SERVICES</t>
  </si>
  <si>
    <t>250201</t>
  </si>
  <si>
    <t>ELECTRONIC CREDITS POSTED</t>
  </si>
  <si>
    <t>250000</t>
  </si>
  <si>
    <t>ACH/WORE PERFECT RECEIVABLE MO MAINT</t>
  </si>
  <si>
    <t>250202</t>
  </si>
  <si>
    <t>ACH RECEIVED ITEM</t>
  </si>
  <si>
    <t>250220</t>
  </si>
  <si>
    <t>ACH RECEIVED ADDENDA</t>
  </si>
  <si>
    <t>251050</t>
  </si>
  <si>
    <t>ACH FRAUD FILTER REVIEW - MO MAINTE</t>
  </si>
  <si>
    <t>251053</t>
  </si>
  <si>
    <t>ACH FRAUD FILTER REVIEW - ITEM</t>
  </si>
  <si>
    <t>WIRE &amp; OTHER FUNDS TRANSFER</t>
  </si>
  <si>
    <t>350300</t>
  </si>
  <si>
    <t>WIRE IN TO USA ACCT -USA DOMESTIC</t>
  </si>
  <si>
    <t>WIRE IN DRAWDOWN RESPONSE USA ACCT</t>
  </si>
  <si>
    <t>350100</t>
  </si>
  <si>
    <t>WIRE OUT DOMESTIC VANTAGE/API</t>
  </si>
  <si>
    <t>350120</t>
  </si>
  <si>
    <t>WIRE BOOK TRANSFER VANTAGE/API</t>
  </si>
  <si>
    <t>350113</t>
  </si>
  <si>
    <t>WIRE OUT XBDR USD VATAGE/API</t>
  </si>
  <si>
    <t>INFORMATION SERVICES</t>
  </si>
  <si>
    <t>400832</t>
  </si>
  <si>
    <t>WIRE TEMPLATE ONLINE</t>
  </si>
  <si>
    <t>400272</t>
  </si>
  <si>
    <t>DESKTOP DEPOSIT REPORT PER ITEM</t>
  </si>
  <si>
    <t>409999</t>
  </si>
  <si>
    <t>DESKTOP DEPOSIT DISCRETIONARY DATA</t>
  </si>
  <si>
    <t>400058</t>
  </si>
  <si>
    <t>DESKTOP DEPOSIT MO MAINTENANCE</t>
  </si>
  <si>
    <t>40034Z</t>
  </si>
  <si>
    <t>ONLINE SEARCH</t>
  </si>
  <si>
    <t>40052</t>
  </si>
  <si>
    <t>PREV DAY BAS PER ACCOUNT PER REPORT</t>
  </si>
  <si>
    <t>400425</t>
  </si>
  <si>
    <t>PREV DAY REPORTING ITEMS LOADED</t>
  </si>
  <si>
    <t>400055</t>
  </si>
  <si>
    <t>INTRADAY BASE PER ACCOUNT PER REPORT</t>
  </si>
  <si>
    <t>400275</t>
  </si>
  <si>
    <t>INTRADAY REPORTING ITEMS REPORTED</t>
  </si>
  <si>
    <t>40022Z</t>
  </si>
  <si>
    <t>ALERTS SERVICES - EMAIL</t>
  </si>
  <si>
    <t>400222</t>
  </si>
  <si>
    <t>WIRE TRANSFER REPORT MAINTENANCE</t>
  </si>
  <si>
    <t>400225</t>
  </si>
  <si>
    <t>ARP DATA QUERY REPORT MO MAINT</t>
  </si>
  <si>
    <t>ARP STMTS &amp; RPTS(CSV/EXCEL) BASE</t>
  </si>
  <si>
    <t>ARP STMTS &amp; RPTS(CSV/EXCEL) PER ITEM</t>
  </si>
  <si>
    <t>SAFEKEEPING SERVICES</t>
  </si>
  <si>
    <t xml:space="preserve">ACCOUNT MO MAINTENANCE </t>
  </si>
  <si>
    <t>CLEARING FRB/DTC</t>
  </si>
  <si>
    <t>TRANSACTIONS (CALLS, MATURITIES, ETC)</t>
  </si>
  <si>
    <t>ACCOUNTS INCLUDED - COLLECTED BALANCES</t>
  </si>
  <si>
    <t>8293</t>
  </si>
  <si>
    <t>TRANSPORTATION FUND</t>
  </si>
  <si>
    <t>2870</t>
  </si>
  <si>
    <t>OPERATING ACCOUNT</t>
  </si>
  <si>
    <t>2888</t>
  </si>
  <si>
    <t>DEBT SERVICE ACCOUNT</t>
  </si>
  <si>
    <t>5819</t>
  </si>
  <si>
    <t>WODDLANDS EDZ PROJECT #3</t>
  </si>
  <si>
    <t>5843</t>
  </si>
  <si>
    <t>WOODLANDS EDZ - PROJECT #2</t>
  </si>
  <si>
    <t>6587</t>
  </si>
  <si>
    <t>PAYROLL ACCOUNT</t>
  </si>
  <si>
    <t>6769</t>
  </si>
  <si>
    <t>VISITORS BUREAU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</si>
</sst>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mmm\-yy;@"/>
    <numFmt numFmtId="165" formatCode="0.0000"/>
  </numFmts>
  <fonts count="5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i/>
      <sz val="11"/>
      <color rgb="FFFF0000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49" fontId="1" fillId="0" borderId="0" xfId="0" applyNumberFormat="1" applyFont="1"/>
    <xf numFmtId="49" fontId="0" fillId="0" borderId="0" xfId="0" applyNumberFormat="1"/>
    <xf numFmtId="3" fontId="0" fillId="0" borderId="0" xfId="0" applyNumberFormat="1"/>
    <xf numFmtId="49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/>
    <xf numFmtId="0" fontId="0" fillId="0" borderId="1" xfId="0" applyBorder="1"/>
    <xf numFmtId="3" fontId="0" fillId="0" borderId="1" xfId="0" applyNumberFormat="1" applyBorder="1"/>
    <xf numFmtId="49" fontId="0" fillId="0" borderId="1" xfId="0" applyNumberFormat="1" applyBorder="1"/>
    <xf numFmtId="3" fontId="0" fillId="2" borderId="1" xfId="0" applyNumberFormat="1" applyFill="1" applyBorder="1"/>
    <xf numFmtId="0" fontId="0" fillId="2" borderId="1" xfId="0" applyFill="1" applyBorder="1"/>
    <xf numFmtId="165" fontId="1" fillId="0" borderId="0" xfId="0" applyNumberFormat="1" applyFont="1"/>
    <xf numFmtId="165" fontId="1" fillId="0" borderId="0" xfId="0" applyNumberFormat="1" applyFont="1" applyAlignment="1">
      <alignment horizontal="center"/>
    </xf>
    <xf numFmtId="165" fontId="0" fillId="0" borderId="1" xfId="0" applyNumberFormat="1" applyBorder="1"/>
    <xf numFmtId="165" fontId="0" fillId="0" borderId="0" xfId="0" applyNumberFormat="1"/>
    <xf numFmtId="4" fontId="1" fillId="0" borderId="0" xfId="0" applyNumberFormat="1" applyFont="1"/>
    <xf numFmtId="4" fontId="1" fillId="0" borderId="0" xfId="0" applyNumberFormat="1" applyFont="1" applyAlignment="1">
      <alignment horizontal="center"/>
    </xf>
    <xf numFmtId="4" fontId="0" fillId="0" borderId="1" xfId="0" applyNumberFormat="1" applyBorder="1"/>
    <xf numFmtId="4" fontId="0" fillId="0" borderId="0" xfId="0" applyNumberFormat="1"/>
    <xf numFmtId="4" fontId="0" fillId="2" borderId="1" xfId="0" applyNumberFormat="1" applyFill="1" applyBorder="1"/>
    <xf numFmtId="0" fontId="2" fillId="0" borderId="0" xfId="0" applyFont="1"/>
    <xf numFmtId="0" fontId="0" fillId="0" borderId="10" xfId="0" applyBorder="1"/>
    <xf numFmtId="49" fontId="0" fillId="0" borderId="11" xfId="0" applyNumberFormat="1" applyBorder="1"/>
    <xf numFmtId="0" fontId="0" fillId="0" borderId="11" xfId="0" applyBorder="1"/>
    <xf numFmtId="165" fontId="0" fillId="0" borderId="11" xfId="0" applyNumberFormat="1" applyBorder="1"/>
    <xf numFmtId="4" fontId="0" fillId="0" borderId="11" xfId="0" applyNumberFormat="1" applyBorder="1"/>
    <xf numFmtId="49" fontId="0" fillId="2" borderId="2" xfId="0" applyNumberFormat="1" applyFill="1" applyBorder="1"/>
    <xf numFmtId="0" fontId="1" fillId="2" borderId="3" xfId="0" applyFont="1" applyFill="1" applyBorder="1"/>
    <xf numFmtId="0" fontId="0" fillId="2" borderId="3" xfId="0" applyFill="1" applyBorder="1"/>
    <xf numFmtId="165" fontId="0" fillId="2" borderId="3" xfId="0" applyNumberFormat="1" applyFill="1" applyBorder="1"/>
    <xf numFmtId="4" fontId="0" fillId="2" borderId="4" xfId="0" applyNumberFormat="1" applyFill="1" applyBorder="1"/>
    <xf numFmtId="49" fontId="0" fillId="2" borderId="5" xfId="0" applyNumberFormat="1" applyFill="1" applyBorder="1"/>
    <xf numFmtId="3" fontId="1" fillId="2" borderId="1" xfId="0" applyNumberFormat="1" applyFont="1" applyFill="1" applyBorder="1"/>
    <xf numFmtId="165" fontId="0" fillId="2" borderId="1" xfId="0" applyNumberFormat="1" applyFill="1" applyBorder="1"/>
    <xf numFmtId="4" fontId="0" fillId="2" borderId="6" xfId="0" applyNumberFormat="1" applyFill="1" applyBorder="1"/>
    <xf numFmtId="49" fontId="0" fillId="2" borderId="7" xfId="0" applyNumberFormat="1" applyFill="1" applyBorder="1"/>
    <xf numFmtId="0" fontId="0" fillId="2" borderId="8" xfId="0" applyFill="1" applyBorder="1"/>
    <xf numFmtId="3" fontId="0" fillId="2" borderId="8" xfId="0" applyNumberFormat="1" applyFill="1" applyBorder="1"/>
    <xf numFmtId="3" fontId="1" fillId="2" borderId="8" xfId="0" applyNumberFormat="1" applyFont="1" applyFill="1" applyBorder="1"/>
    <xf numFmtId="165" fontId="0" fillId="2" borderId="8" xfId="0" applyNumberFormat="1" applyFill="1" applyBorder="1"/>
    <xf numFmtId="4" fontId="0" fillId="2" borderId="9" xfId="0" applyNumberFormat="1" applyFill="1" applyBorder="1"/>
    <xf numFmtId="0" fontId="3" fillId="0" borderId="0" xfId="0" applyFont="1"/>
    <xf numFmtId="164" fontId="4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58B8E4-2F7D-4338-B8FF-D27DDB0E4F62}">
  <dimension ref="A1:R108"/>
  <sheetViews>
    <sheetView tabSelected="1" view="pageBreakPreview" zoomScale="60" zoomScaleNormal="130" workbookViewId="0">
      <selection activeCell="T9" sqref="T9"/>
    </sheetView>
  </sheetViews>
  <sheetFormatPr defaultRowHeight="14.45"/>
  <cols>
    <col min="1" max="1" width="9.140625" style="3"/>
    <col min="2" max="2" width="34.85546875" customWidth="1"/>
    <col min="3" max="3" width="10.7109375" hidden="1" customWidth="1"/>
    <col min="4" max="13" width="9.85546875" hidden="1" customWidth="1"/>
    <col min="14" max="14" width="11.42578125" hidden="1" customWidth="1"/>
    <col min="15" max="15" width="11.5703125" customWidth="1"/>
    <col min="16" max="16" width="9.140625" style="17"/>
    <col min="17" max="17" width="9.140625" style="21"/>
    <col min="18" max="18" width="34.28515625" customWidth="1"/>
  </cols>
  <sheetData>
    <row r="1" spans="1:18" s="1" customFormat="1">
      <c r="A1" s="2" t="s">
        <v>0</v>
      </c>
      <c r="O1" s="23" t="s">
        <v>1</v>
      </c>
      <c r="P1" s="14"/>
      <c r="Q1" s="18"/>
    </row>
    <row r="2" spans="1:18" s="1" customFormat="1">
      <c r="A2" s="2" t="s">
        <v>2</v>
      </c>
      <c r="O2" s="23" t="s">
        <v>3</v>
      </c>
      <c r="P2" s="14"/>
      <c r="Q2" s="18"/>
    </row>
    <row r="3" spans="1:18" s="1" customFormat="1">
      <c r="A3" s="2"/>
      <c r="P3" s="14"/>
      <c r="Q3" s="18"/>
    </row>
    <row r="4" spans="1:18" s="1" customFormat="1">
      <c r="A4" s="2"/>
      <c r="O4" s="44" t="s">
        <v>4</v>
      </c>
      <c r="P4" s="14"/>
      <c r="Q4" s="18"/>
    </row>
    <row r="5" spans="1:18" s="6" customFormat="1">
      <c r="A5" s="5"/>
      <c r="C5" s="6">
        <v>45315</v>
      </c>
      <c r="D5" s="6">
        <v>45346</v>
      </c>
      <c r="E5" s="6">
        <v>45375</v>
      </c>
      <c r="F5" s="6">
        <v>45406</v>
      </c>
      <c r="G5" s="6">
        <v>45436</v>
      </c>
      <c r="H5" s="6">
        <v>45467</v>
      </c>
      <c r="I5" s="6">
        <v>45497</v>
      </c>
      <c r="J5" s="6">
        <v>45528</v>
      </c>
      <c r="K5" s="6">
        <v>45559</v>
      </c>
      <c r="L5" s="6">
        <v>45589</v>
      </c>
      <c r="M5" s="6">
        <v>45620</v>
      </c>
      <c r="N5" s="45">
        <v>45650</v>
      </c>
      <c r="O5" s="6" t="s">
        <v>5</v>
      </c>
      <c r="P5" s="15" t="s">
        <v>6</v>
      </c>
      <c r="Q5" s="19" t="s">
        <v>7</v>
      </c>
    </row>
    <row r="6" spans="1:18" s="7" customFormat="1">
      <c r="A6" s="5" t="s">
        <v>8</v>
      </c>
      <c r="B6" s="7" t="s">
        <v>9</v>
      </c>
      <c r="O6" s="7" t="s">
        <v>10</v>
      </c>
      <c r="P6" s="15" t="s">
        <v>11</v>
      </c>
      <c r="Q6" s="19" t="s">
        <v>11</v>
      </c>
      <c r="R6" s="7" t="s">
        <v>12</v>
      </c>
    </row>
    <row r="7" spans="1:18">
      <c r="A7" s="11"/>
      <c r="B7" s="8" t="s">
        <v>13</v>
      </c>
      <c r="C7" s="10">
        <v>27546194.73</v>
      </c>
      <c r="D7" s="10">
        <v>23777116.969999999</v>
      </c>
      <c r="E7" s="10">
        <v>18156934.079999998</v>
      </c>
      <c r="F7" s="10">
        <v>20022890.190000001</v>
      </c>
      <c r="G7" s="10">
        <v>26689668.09</v>
      </c>
      <c r="H7" s="10">
        <v>23965426.84</v>
      </c>
      <c r="I7" s="10">
        <v>21173323.440000001</v>
      </c>
      <c r="J7" s="10">
        <v>27971161.09</v>
      </c>
      <c r="K7" s="10">
        <v>20476484.300000001</v>
      </c>
      <c r="L7" s="10">
        <v>22041678.960000001</v>
      </c>
      <c r="M7" s="10">
        <v>22753287.260000002</v>
      </c>
      <c r="N7" s="10">
        <v>25580272.719999999</v>
      </c>
      <c r="O7" s="10">
        <f>AVERAGE(C7:N7)</f>
        <v>23346203.2225</v>
      </c>
      <c r="P7" s="16"/>
      <c r="Q7" s="20"/>
      <c r="R7" s="9"/>
    </row>
    <row r="8" spans="1:18">
      <c r="A8" s="11"/>
      <c r="B8" s="9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9"/>
      <c r="P8" s="16"/>
      <c r="Q8" s="20"/>
      <c r="R8" s="9"/>
    </row>
    <row r="9" spans="1:18">
      <c r="A9" s="11" t="s">
        <v>14</v>
      </c>
      <c r="B9" s="9" t="s">
        <v>15</v>
      </c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3"/>
      <c r="P9" s="16"/>
      <c r="Q9" s="20"/>
      <c r="R9" s="9"/>
    </row>
    <row r="10" spans="1:18">
      <c r="A10" s="11"/>
      <c r="B10" s="9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9"/>
      <c r="P10" s="16"/>
      <c r="Q10" s="20"/>
      <c r="R10" s="9"/>
    </row>
    <row r="11" spans="1:18">
      <c r="A11" s="11"/>
      <c r="B11" s="8" t="s">
        <v>16</v>
      </c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9"/>
      <c r="P11" s="16"/>
      <c r="Q11" s="20"/>
      <c r="R11" s="9"/>
    </row>
    <row r="12" spans="1:18">
      <c r="A12" s="11" t="s">
        <v>17</v>
      </c>
      <c r="B12" s="9" t="s">
        <v>18</v>
      </c>
      <c r="C12" s="10">
        <v>30</v>
      </c>
      <c r="D12" s="10">
        <v>25</v>
      </c>
      <c r="E12" s="10">
        <v>23</v>
      </c>
      <c r="F12" s="10">
        <v>22</v>
      </c>
      <c r="G12" s="10">
        <v>29</v>
      </c>
      <c r="H12" s="10">
        <v>25</v>
      </c>
      <c r="I12" s="10">
        <v>29</v>
      </c>
      <c r="J12" s="10">
        <v>23</v>
      </c>
      <c r="K12" s="10">
        <v>28</v>
      </c>
      <c r="L12" s="10">
        <v>31</v>
      </c>
      <c r="M12" s="10">
        <v>20</v>
      </c>
      <c r="N12" s="10">
        <v>18</v>
      </c>
      <c r="O12" s="10">
        <f t="shared" ref="O12:O16" si="0">AVERAGE(C12:N12)</f>
        <v>25.25</v>
      </c>
      <c r="P12" s="16"/>
      <c r="Q12" s="20"/>
      <c r="R12" s="9"/>
    </row>
    <row r="13" spans="1:18">
      <c r="A13" s="11" t="s">
        <v>19</v>
      </c>
      <c r="B13" s="9" t="s">
        <v>20</v>
      </c>
      <c r="C13" s="10">
        <v>2</v>
      </c>
      <c r="D13" s="10">
        <v>2</v>
      </c>
      <c r="E13" s="10">
        <v>2</v>
      </c>
      <c r="F13" s="10">
        <v>2</v>
      </c>
      <c r="G13" s="10">
        <v>2</v>
      </c>
      <c r="H13" s="10">
        <v>2</v>
      </c>
      <c r="I13" s="10">
        <v>2</v>
      </c>
      <c r="J13" s="10">
        <v>2</v>
      </c>
      <c r="K13" s="10">
        <v>2</v>
      </c>
      <c r="L13" s="10">
        <v>2</v>
      </c>
      <c r="M13" s="10">
        <v>2</v>
      </c>
      <c r="N13" s="10">
        <v>2</v>
      </c>
      <c r="O13" s="10">
        <f t="shared" si="0"/>
        <v>2</v>
      </c>
      <c r="P13" s="16"/>
      <c r="Q13" s="20"/>
      <c r="R13" s="9"/>
    </row>
    <row r="14" spans="1:18">
      <c r="A14" s="11" t="s">
        <v>21</v>
      </c>
      <c r="B14" s="9" t="s">
        <v>22</v>
      </c>
      <c r="C14" s="10">
        <v>5</v>
      </c>
      <c r="D14" s="10">
        <v>5</v>
      </c>
      <c r="E14" s="10">
        <v>5</v>
      </c>
      <c r="F14" s="10">
        <v>5</v>
      </c>
      <c r="G14" s="10">
        <v>5</v>
      </c>
      <c r="H14" s="10">
        <v>5</v>
      </c>
      <c r="I14" s="10">
        <v>5</v>
      </c>
      <c r="J14" s="10">
        <v>5</v>
      </c>
      <c r="K14" s="10">
        <v>5</v>
      </c>
      <c r="L14" s="10">
        <v>5</v>
      </c>
      <c r="M14" s="10">
        <v>5</v>
      </c>
      <c r="N14" s="10">
        <v>5</v>
      </c>
      <c r="O14" s="10">
        <f t="shared" si="0"/>
        <v>5</v>
      </c>
      <c r="P14" s="16"/>
      <c r="Q14" s="20"/>
      <c r="R14" s="9"/>
    </row>
    <row r="15" spans="1:18">
      <c r="A15" s="11" t="s">
        <v>23</v>
      </c>
      <c r="B15" s="9" t="s">
        <v>24</v>
      </c>
      <c r="C15" s="10">
        <v>94</v>
      </c>
      <c r="D15" s="10">
        <v>73</v>
      </c>
      <c r="E15" s="10">
        <v>71</v>
      </c>
      <c r="F15" s="10">
        <v>76</v>
      </c>
      <c r="G15" s="10">
        <v>81</v>
      </c>
      <c r="H15" s="10">
        <v>72</v>
      </c>
      <c r="I15" s="10">
        <v>84</v>
      </c>
      <c r="J15" s="10">
        <v>81</v>
      </c>
      <c r="K15" s="10">
        <v>71</v>
      </c>
      <c r="L15" s="10">
        <v>92</v>
      </c>
      <c r="M15" s="10">
        <v>73</v>
      </c>
      <c r="N15" s="10">
        <v>76</v>
      </c>
      <c r="O15" s="10">
        <f t="shared" si="0"/>
        <v>78.666666666666671</v>
      </c>
      <c r="P15" s="16"/>
      <c r="Q15" s="20"/>
      <c r="R15" s="9"/>
    </row>
    <row r="16" spans="1:18">
      <c r="A16" s="11" t="s">
        <v>25</v>
      </c>
      <c r="B16" s="9" t="s">
        <v>26</v>
      </c>
      <c r="C16" s="10">
        <v>0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0">
        <v>0</v>
      </c>
      <c r="K16" s="10">
        <v>0</v>
      </c>
      <c r="L16" s="10">
        <v>0</v>
      </c>
      <c r="M16" s="10">
        <v>1</v>
      </c>
      <c r="N16" s="10">
        <v>0</v>
      </c>
      <c r="O16" s="10">
        <f t="shared" si="0"/>
        <v>8.3333333333333329E-2</v>
      </c>
      <c r="P16" s="16"/>
      <c r="Q16" s="20"/>
      <c r="R16" s="9"/>
    </row>
    <row r="17" spans="1:18">
      <c r="A17" s="11"/>
      <c r="B17" s="9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9"/>
      <c r="P17" s="16"/>
      <c r="Q17" s="20"/>
      <c r="R17" s="9"/>
    </row>
    <row r="18" spans="1:18">
      <c r="A18" s="11"/>
      <c r="B18" s="8" t="s">
        <v>27</v>
      </c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9"/>
      <c r="P18" s="16"/>
      <c r="Q18" s="20"/>
      <c r="R18" s="9"/>
    </row>
    <row r="19" spans="1:18">
      <c r="A19" s="11" t="s">
        <v>28</v>
      </c>
      <c r="B19" s="9" t="s">
        <v>29</v>
      </c>
      <c r="C19" s="10">
        <v>1</v>
      </c>
      <c r="D19" s="10">
        <v>1</v>
      </c>
      <c r="E19" s="10">
        <v>1</v>
      </c>
      <c r="F19" s="10">
        <v>1</v>
      </c>
      <c r="G19" s="10">
        <v>1</v>
      </c>
      <c r="H19" s="10">
        <v>1</v>
      </c>
      <c r="I19" s="10">
        <v>1</v>
      </c>
      <c r="J19" s="10">
        <v>1</v>
      </c>
      <c r="K19" s="10">
        <v>1</v>
      </c>
      <c r="L19" s="10">
        <v>1</v>
      </c>
      <c r="M19" s="10">
        <v>1</v>
      </c>
      <c r="N19" s="10">
        <v>1</v>
      </c>
      <c r="O19" s="10">
        <f t="shared" ref="O19:O21" si="1">AVERAGE(C19:N19)</f>
        <v>1</v>
      </c>
      <c r="P19" s="16"/>
      <c r="Q19" s="20"/>
      <c r="R19" s="9"/>
    </row>
    <row r="20" spans="1:18">
      <c r="A20" s="11" t="s">
        <v>28</v>
      </c>
      <c r="B20" s="9" t="s">
        <v>30</v>
      </c>
      <c r="C20" s="10">
        <v>3</v>
      </c>
      <c r="D20" s="10">
        <v>5</v>
      </c>
      <c r="E20" s="10">
        <v>1</v>
      </c>
      <c r="F20" s="10">
        <v>2</v>
      </c>
      <c r="G20" s="10">
        <v>2</v>
      </c>
      <c r="H20" s="10">
        <v>3</v>
      </c>
      <c r="I20" s="10">
        <v>2</v>
      </c>
      <c r="J20" s="10">
        <v>1</v>
      </c>
      <c r="K20" s="10">
        <v>2</v>
      </c>
      <c r="L20" s="10">
        <v>3</v>
      </c>
      <c r="M20" s="10">
        <v>2</v>
      </c>
      <c r="N20" s="10">
        <v>3</v>
      </c>
      <c r="O20" s="10">
        <f t="shared" si="1"/>
        <v>2.4166666666666665</v>
      </c>
      <c r="P20" s="16"/>
      <c r="Q20" s="20"/>
      <c r="R20" s="9"/>
    </row>
    <row r="21" spans="1:18">
      <c r="A21" s="11" t="s">
        <v>28</v>
      </c>
      <c r="B21" s="9" t="s">
        <v>31</v>
      </c>
      <c r="C21" s="10">
        <v>3</v>
      </c>
      <c r="D21" s="10">
        <v>5</v>
      </c>
      <c r="E21" s="10">
        <v>1</v>
      </c>
      <c r="F21" s="10">
        <v>2</v>
      </c>
      <c r="G21" s="10">
        <v>2</v>
      </c>
      <c r="H21" s="10">
        <v>2</v>
      </c>
      <c r="I21" s="10">
        <v>2</v>
      </c>
      <c r="J21" s="10">
        <v>1</v>
      </c>
      <c r="K21" s="10">
        <v>2</v>
      </c>
      <c r="L21" s="10">
        <v>3</v>
      </c>
      <c r="M21" s="10">
        <v>2</v>
      </c>
      <c r="N21" s="10">
        <v>3</v>
      </c>
      <c r="O21" s="10">
        <f t="shared" si="1"/>
        <v>2.3333333333333335</v>
      </c>
      <c r="P21" s="16"/>
      <c r="Q21" s="20"/>
      <c r="R21" s="9"/>
    </row>
    <row r="22" spans="1:18">
      <c r="A22" s="11"/>
      <c r="B22" s="9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9"/>
      <c r="P22" s="16"/>
      <c r="Q22" s="20"/>
      <c r="R22" s="9"/>
    </row>
    <row r="23" spans="1:18">
      <c r="A23" s="11"/>
      <c r="B23" s="8" t="s">
        <v>32</v>
      </c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9"/>
      <c r="P23" s="16"/>
      <c r="Q23" s="20"/>
      <c r="R23" s="9"/>
    </row>
    <row r="24" spans="1:18">
      <c r="A24" s="11" t="s">
        <v>33</v>
      </c>
      <c r="B24" s="9" t="s">
        <v>34</v>
      </c>
      <c r="C24" s="10">
        <v>4</v>
      </c>
      <c r="D24" s="10">
        <v>4</v>
      </c>
      <c r="E24" s="10">
        <v>4</v>
      </c>
      <c r="F24" s="10">
        <v>4</v>
      </c>
      <c r="G24" s="10">
        <v>4</v>
      </c>
      <c r="H24" s="10">
        <v>4</v>
      </c>
      <c r="I24" s="10">
        <v>4</v>
      </c>
      <c r="J24" s="10">
        <v>4</v>
      </c>
      <c r="K24" s="10">
        <v>4</v>
      </c>
      <c r="L24" s="10">
        <v>4</v>
      </c>
      <c r="M24" s="10">
        <v>4</v>
      </c>
      <c r="N24" s="10">
        <v>4</v>
      </c>
      <c r="O24" s="10">
        <f t="shared" ref="O24:O36" si="2">AVERAGE(C24:N24)</f>
        <v>4</v>
      </c>
      <c r="P24" s="16"/>
      <c r="Q24" s="20"/>
      <c r="R24" s="9"/>
    </row>
    <row r="25" spans="1:18">
      <c r="A25" s="11" t="s">
        <v>35</v>
      </c>
      <c r="B25" s="9" t="s">
        <v>36</v>
      </c>
      <c r="C25" s="10">
        <v>2</v>
      </c>
      <c r="D25" s="10">
        <v>2</v>
      </c>
      <c r="E25" s="10">
        <v>2</v>
      </c>
      <c r="F25" s="10">
        <v>2</v>
      </c>
      <c r="G25" s="10">
        <v>1</v>
      </c>
      <c r="H25" s="10">
        <v>2</v>
      </c>
      <c r="I25" s="10">
        <v>2</v>
      </c>
      <c r="J25" s="10">
        <v>1</v>
      </c>
      <c r="K25" s="10">
        <v>1</v>
      </c>
      <c r="L25" s="10">
        <v>1</v>
      </c>
      <c r="M25" s="10">
        <v>1</v>
      </c>
      <c r="N25" s="10">
        <v>3</v>
      </c>
      <c r="O25" s="10">
        <f t="shared" si="2"/>
        <v>1.6666666666666667</v>
      </c>
      <c r="P25" s="16"/>
      <c r="Q25" s="20"/>
      <c r="R25" s="9"/>
    </row>
    <row r="26" spans="1:18">
      <c r="A26" s="11" t="s">
        <v>37</v>
      </c>
      <c r="B26" s="9" t="s">
        <v>38</v>
      </c>
      <c r="C26" s="10">
        <v>70</v>
      </c>
      <c r="D26" s="10">
        <v>70</v>
      </c>
      <c r="E26" s="10">
        <v>84</v>
      </c>
      <c r="F26" s="10">
        <v>86</v>
      </c>
      <c r="G26" s="10">
        <v>102</v>
      </c>
      <c r="H26" s="10">
        <v>110</v>
      </c>
      <c r="I26" s="10">
        <v>98</v>
      </c>
      <c r="J26" s="10">
        <v>93</v>
      </c>
      <c r="K26" s="10">
        <v>71</v>
      </c>
      <c r="L26" s="10">
        <v>74</v>
      </c>
      <c r="M26" s="10">
        <v>62</v>
      </c>
      <c r="N26" s="10">
        <v>81</v>
      </c>
      <c r="O26" s="10">
        <f t="shared" si="2"/>
        <v>83.416666666666671</v>
      </c>
      <c r="P26" s="16"/>
      <c r="Q26" s="20"/>
      <c r="R26" s="9"/>
    </row>
    <row r="27" spans="1:18">
      <c r="A27" s="11" t="s">
        <v>39</v>
      </c>
      <c r="B27" s="9" t="s">
        <v>40</v>
      </c>
      <c r="C27" s="10">
        <v>5</v>
      </c>
      <c r="D27" s="10">
        <v>30</v>
      </c>
      <c r="E27" s="10">
        <v>72</v>
      </c>
      <c r="F27" s="10">
        <v>62</v>
      </c>
      <c r="G27" s="10">
        <v>58</v>
      </c>
      <c r="H27" s="10">
        <v>69</v>
      </c>
      <c r="I27" s="10">
        <v>88</v>
      </c>
      <c r="J27" s="10">
        <v>38</v>
      </c>
      <c r="K27" s="10">
        <v>37</v>
      </c>
      <c r="L27" s="10">
        <v>39</v>
      </c>
      <c r="M27" s="10">
        <v>22</v>
      </c>
      <c r="N27" s="10">
        <v>57</v>
      </c>
      <c r="O27" s="10">
        <f t="shared" si="2"/>
        <v>48.083333333333336</v>
      </c>
      <c r="P27" s="16"/>
      <c r="Q27" s="20"/>
      <c r="R27" s="9"/>
    </row>
    <row r="28" spans="1:18">
      <c r="A28" s="11" t="s">
        <v>39</v>
      </c>
      <c r="B28" s="9" t="s">
        <v>41</v>
      </c>
      <c r="C28" s="10">
        <v>143</v>
      </c>
      <c r="D28" s="10">
        <v>140</v>
      </c>
      <c r="E28" s="10">
        <v>201</v>
      </c>
      <c r="F28" s="10">
        <v>230</v>
      </c>
      <c r="G28" s="10">
        <v>319</v>
      </c>
      <c r="H28" s="10">
        <v>220</v>
      </c>
      <c r="I28" s="10">
        <v>245</v>
      </c>
      <c r="J28" s="10">
        <v>266</v>
      </c>
      <c r="K28" s="10">
        <v>214</v>
      </c>
      <c r="L28" s="10">
        <v>232</v>
      </c>
      <c r="M28" s="10">
        <v>177</v>
      </c>
      <c r="N28" s="10">
        <v>164</v>
      </c>
      <c r="O28" s="10">
        <f t="shared" si="2"/>
        <v>212.58333333333334</v>
      </c>
      <c r="P28" s="16"/>
      <c r="Q28" s="20"/>
      <c r="R28" s="9"/>
    </row>
    <row r="29" spans="1:18">
      <c r="A29" s="11" t="s">
        <v>35</v>
      </c>
      <c r="B29" s="9" t="s">
        <v>42</v>
      </c>
      <c r="C29" s="10">
        <v>196</v>
      </c>
      <c r="D29" s="10">
        <v>268</v>
      </c>
      <c r="E29" s="10">
        <v>301</v>
      </c>
      <c r="F29" s="10">
        <v>677</v>
      </c>
      <c r="G29" s="10">
        <v>445</v>
      </c>
      <c r="H29" s="10">
        <v>658</v>
      </c>
      <c r="I29" s="10">
        <v>0</v>
      </c>
      <c r="J29" s="10">
        <v>0</v>
      </c>
      <c r="K29" s="10">
        <v>0</v>
      </c>
      <c r="L29" s="10">
        <v>0</v>
      </c>
      <c r="M29" s="10">
        <v>0</v>
      </c>
      <c r="N29" s="10">
        <v>0</v>
      </c>
      <c r="O29" s="10">
        <f t="shared" si="2"/>
        <v>212.08333333333334</v>
      </c>
      <c r="P29" s="16"/>
      <c r="Q29" s="20"/>
      <c r="R29" s="9"/>
    </row>
    <row r="30" spans="1:18">
      <c r="A30" s="11" t="s">
        <v>37</v>
      </c>
      <c r="B30" s="9" t="s">
        <v>43</v>
      </c>
      <c r="C30" s="10">
        <v>8902</v>
      </c>
      <c r="D30" s="10">
        <v>6515</v>
      </c>
      <c r="E30" s="10">
        <v>7439</v>
      </c>
      <c r="F30" s="10">
        <v>7908</v>
      </c>
      <c r="G30" s="10">
        <v>24718</v>
      </c>
      <c r="H30" s="10">
        <v>53545</v>
      </c>
      <c r="I30" s="10">
        <v>45947</v>
      </c>
      <c r="J30" s="10">
        <v>32451</v>
      </c>
      <c r="K30" s="10">
        <v>5282</v>
      </c>
      <c r="L30" s="10">
        <v>6522</v>
      </c>
      <c r="M30" s="10">
        <v>4924</v>
      </c>
      <c r="N30" s="10">
        <v>10407</v>
      </c>
      <c r="O30" s="10">
        <f t="shared" si="2"/>
        <v>17880</v>
      </c>
      <c r="P30" s="16"/>
      <c r="Q30" s="20"/>
      <c r="R30" s="9"/>
    </row>
    <row r="31" spans="1:18">
      <c r="A31" s="11" t="s">
        <v>44</v>
      </c>
      <c r="B31" s="9" t="s">
        <v>45</v>
      </c>
      <c r="C31" s="10">
        <v>0</v>
      </c>
      <c r="D31" s="10">
        <v>0</v>
      </c>
      <c r="E31" s="10">
        <v>1</v>
      </c>
      <c r="F31" s="10">
        <v>2</v>
      </c>
      <c r="G31" s="10">
        <v>1</v>
      </c>
      <c r="H31" s="10">
        <v>2</v>
      </c>
      <c r="I31" s="10">
        <v>1</v>
      </c>
      <c r="J31" s="10">
        <v>2</v>
      </c>
      <c r="K31" s="10">
        <v>0</v>
      </c>
      <c r="L31" s="10">
        <v>1</v>
      </c>
      <c r="M31" s="10">
        <v>1</v>
      </c>
      <c r="N31" s="10">
        <v>0</v>
      </c>
      <c r="O31" s="10">
        <f t="shared" si="2"/>
        <v>0.91666666666666663</v>
      </c>
      <c r="P31" s="16"/>
      <c r="Q31" s="20"/>
      <c r="R31" s="9"/>
    </row>
    <row r="32" spans="1:18">
      <c r="A32" s="11" t="s">
        <v>46</v>
      </c>
      <c r="B32" s="9" t="s">
        <v>47</v>
      </c>
      <c r="C32" s="10">
        <v>4</v>
      </c>
      <c r="D32" s="10">
        <v>4</v>
      </c>
      <c r="E32" s="10">
        <v>3</v>
      </c>
      <c r="F32" s="10">
        <v>5</v>
      </c>
      <c r="G32" s="10">
        <v>6</v>
      </c>
      <c r="H32" s="10">
        <v>3</v>
      </c>
      <c r="I32" s="10">
        <v>1</v>
      </c>
      <c r="J32" s="10">
        <v>5</v>
      </c>
      <c r="K32" s="10">
        <v>0</v>
      </c>
      <c r="L32" s="10">
        <v>2</v>
      </c>
      <c r="M32" s="10">
        <v>0</v>
      </c>
      <c r="N32" s="10">
        <v>1</v>
      </c>
      <c r="O32" s="10">
        <f t="shared" si="2"/>
        <v>2.8333333333333335</v>
      </c>
      <c r="P32" s="16"/>
      <c r="Q32" s="20"/>
      <c r="R32" s="9"/>
    </row>
    <row r="33" spans="1:18">
      <c r="A33" s="11" t="s">
        <v>46</v>
      </c>
      <c r="B33" s="9" t="s">
        <v>48</v>
      </c>
      <c r="C33" s="10">
        <v>1</v>
      </c>
      <c r="D33" s="10">
        <v>0</v>
      </c>
      <c r="E33" s="10">
        <v>0</v>
      </c>
      <c r="F33" s="10">
        <v>0</v>
      </c>
      <c r="G33" s="10">
        <v>0</v>
      </c>
      <c r="H33" s="10">
        <v>0</v>
      </c>
      <c r="I33" s="10">
        <v>0</v>
      </c>
      <c r="J33" s="10">
        <v>0</v>
      </c>
      <c r="K33" s="10">
        <v>0</v>
      </c>
      <c r="L33" s="10">
        <v>1</v>
      </c>
      <c r="M33" s="10">
        <v>0</v>
      </c>
      <c r="N33" s="10">
        <v>0</v>
      </c>
      <c r="O33" s="10">
        <f t="shared" si="2"/>
        <v>0.16666666666666666</v>
      </c>
      <c r="P33" s="16"/>
      <c r="Q33" s="20"/>
      <c r="R33" s="9"/>
    </row>
    <row r="34" spans="1:18">
      <c r="A34" s="11" t="s">
        <v>46</v>
      </c>
      <c r="B34" s="9" t="s">
        <v>49</v>
      </c>
      <c r="C34" s="10">
        <v>644</v>
      </c>
      <c r="D34" s="10">
        <v>872</v>
      </c>
      <c r="E34" s="10">
        <v>470</v>
      </c>
      <c r="F34" s="10">
        <v>916</v>
      </c>
      <c r="G34" s="10">
        <v>5898</v>
      </c>
      <c r="H34" s="10">
        <v>335</v>
      </c>
      <c r="I34" s="10">
        <v>65</v>
      </c>
      <c r="J34" s="10">
        <v>1045</v>
      </c>
      <c r="K34" s="10">
        <v>0</v>
      </c>
      <c r="L34" s="10">
        <v>552</v>
      </c>
      <c r="M34" s="10">
        <v>94</v>
      </c>
      <c r="N34" s="10">
        <v>140</v>
      </c>
      <c r="O34" s="10">
        <f t="shared" si="2"/>
        <v>919.25</v>
      </c>
      <c r="P34" s="16"/>
      <c r="Q34" s="20"/>
      <c r="R34" s="9"/>
    </row>
    <row r="35" spans="1:18">
      <c r="A35" s="11" t="s">
        <v>50</v>
      </c>
      <c r="B35" s="9" t="s">
        <v>51</v>
      </c>
      <c r="C35" s="10">
        <v>0</v>
      </c>
      <c r="D35" s="10">
        <v>1</v>
      </c>
      <c r="E35" s="10">
        <v>0</v>
      </c>
      <c r="F35" s="10">
        <v>0</v>
      </c>
      <c r="G35" s="10">
        <v>0</v>
      </c>
      <c r="H35" s="10">
        <v>0</v>
      </c>
      <c r="I35" s="10">
        <v>0</v>
      </c>
      <c r="J35" s="10">
        <v>0</v>
      </c>
      <c r="K35" s="10">
        <v>0</v>
      </c>
      <c r="L35" s="10">
        <v>0</v>
      </c>
      <c r="M35" s="10">
        <v>1</v>
      </c>
      <c r="N35" s="10">
        <v>0</v>
      </c>
      <c r="O35" s="10">
        <f t="shared" si="2"/>
        <v>0.16666666666666666</v>
      </c>
      <c r="P35" s="16"/>
      <c r="Q35" s="20"/>
      <c r="R35" s="9"/>
    </row>
    <row r="36" spans="1:18">
      <c r="A36" s="11" t="s">
        <v>52</v>
      </c>
      <c r="B36" s="9" t="s">
        <v>53</v>
      </c>
      <c r="C36" s="10">
        <v>0</v>
      </c>
      <c r="D36" s="10">
        <v>0</v>
      </c>
      <c r="E36" s="10">
        <v>1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 s="10">
        <v>0</v>
      </c>
      <c r="M36" s="10">
        <v>0</v>
      </c>
      <c r="N36" s="10">
        <v>0</v>
      </c>
      <c r="O36" s="10">
        <f t="shared" si="2"/>
        <v>8.3333333333333329E-2</v>
      </c>
      <c r="P36" s="16"/>
      <c r="Q36" s="20"/>
      <c r="R36" s="9"/>
    </row>
    <row r="37" spans="1:18">
      <c r="A37" s="11"/>
      <c r="B37" s="9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9"/>
      <c r="P37" s="16"/>
      <c r="Q37" s="20"/>
      <c r="R37" s="9"/>
    </row>
    <row r="38" spans="1:18">
      <c r="A38" s="11"/>
      <c r="B38" s="8" t="s">
        <v>54</v>
      </c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9"/>
      <c r="P38" s="16"/>
      <c r="Q38" s="20"/>
      <c r="R38" s="9"/>
    </row>
    <row r="39" spans="1:18">
      <c r="A39" s="11" t="s">
        <v>55</v>
      </c>
      <c r="B39" s="9" t="s">
        <v>56</v>
      </c>
      <c r="C39" s="10">
        <v>17</v>
      </c>
      <c r="D39" s="10">
        <v>13</v>
      </c>
      <c r="E39" s="10">
        <v>25</v>
      </c>
      <c r="F39" s="10">
        <v>18</v>
      </c>
      <c r="G39" s="10">
        <v>17</v>
      </c>
      <c r="H39" s="10">
        <v>22</v>
      </c>
      <c r="I39" s="10">
        <v>19</v>
      </c>
      <c r="J39" s="10">
        <v>27</v>
      </c>
      <c r="K39" s="10">
        <v>12</v>
      </c>
      <c r="L39" s="10">
        <v>14</v>
      </c>
      <c r="M39" s="10">
        <v>12</v>
      </c>
      <c r="N39" s="10">
        <v>14</v>
      </c>
      <c r="O39" s="10">
        <f t="shared" ref="O39:O50" si="3">AVERAGE(C39:N39)</f>
        <v>17.5</v>
      </c>
      <c r="P39" s="16"/>
      <c r="Q39" s="20"/>
      <c r="R39" s="9"/>
    </row>
    <row r="40" spans="1:18">
      <c r="A40" s="11" t="s">
        <v>57</v>
      </c>
      <c r="B40" s="9" t="s">
        <v>58</v>
      </c>
      <c r="C40" s="10">
        <v>1</v>
      </c>
      <c r="D40" s="10">
        <v>1</v>
      </c>
      <c r="E40" s="10">
        <v>2</v>
      </c>
      <c r="F40" s="10">
        <v>0</v>
      </c>
      <c r="G40" s="10">
        <v>0</v>
      </c>
      <c r="H40" s="10">
        <v>2</v>
      </c>
      <c r="I40" s="10">
        <v>4</v>
      </c>
      <c r="J40" s="10">
        <v>2</v>
      </c>
      <c r="K40" s="10">
        <v>1</v>
      </c>
      <c r="L40" s="10">
        <v>0</v>
      </c>
      <c r="M40" s="10">
        <v>1</v>
      </c>
      <c r="N40" s="10">
        <v>0</v>
      </c>
      <c r="O40" s="10">
        <f t="shared" si="3"/>
        <v>1.1666666666666667</v>
      </c>
      <c r="P40" s="16"/>
      <c r="Q40" s="20"/>
      <c r="R40" s="9"/>
    </row>
    <row r="41" spans="1:18">
      <c r="A41" s="11" t="s">
        <v>59</v>
      </c>
      <c r="B41" s="9" t="s">
        <v>60</v>
      </c>
      <c r="C41" s="10">
        <v>36</v>
      </c>
      <c r="D41" s="10">
        <v>29</v>
      </c>
      <c r="E41" s="10">
        <v>13</v>
      </c>
      <c r="F41" s="10">
        <v>10</v>
      </c>
      <c r="G41" s="10">
        <v>6</v>
      </c>
      <c r="H41" s="10">
        <v>9</v>
      </c>
      <c r="I41" s="10">
        <v>23</v>
      </c>
      <c r="J41" s="10">
        <v>11</v>
      </c>
      <c r="K41" s="10">
        <v>16</v>
      </c>
      <c r="L41" s="10">
        <v>26</v>
      </c>
      <c r="M41" s="10">
        <v>8</v>
      </c>
      <c r="N41" s="10">
        <v>0</v>
      </c>
      <c r="O41" s="10">
        <f t="shared" si="3"/>
        <v>15.583333333333334</v>
      </c>
      <c r="P41" s="16"/>
      <c r="Q41" s="20"/>
      <c r="R41" s="9"/>
    </row>
    <row r="42" spans="1:18">
      <c r="A42" s="11" t="s">
        <v>59</v>
      </c>
      <c r="B42" s="9" t="s">
        <v>61</v>
      </c>
      <c r="C42" s="10">
        <v>20</v>
      </c>
      <c r="D42" s="10">
        <v>28</v>
      </c>
      <c r="E42" s="10">
        <v>39</v>
      </c>
      <c r="F42" s="10">
        <v>39</v>
      </c>
      <c r="G42" s="10">
        <v>31</v>
      </c>
      <c r="H42" s="10">
        <v>33</v>
      </c>
      <c r="I42" s="10">
        <v>26</v>
      </c>
      <c r="J42" s="10">
        <v>41</v>
      </c>
      <c r="K42" s="10">
        <v>39</v>
      </c>
      <c r="L42" s="10">
        <v>15</v>
      </c>
      <c r="M42" s="10">
        <v>11</v>
      </c>
      <c r="N42" s="10">
        <v>24</v>
      </c>
      <c r="O42" s="10">
        <f t="shared" si="3"/>
        <v>28.833333333333332</v>
      </c>
      <c r="P42" s="16"/>
      <c r="Q42" s="20"/>
      <c r="R42" s="9"/>
    </row>
    <row r="43" spans="1:18">
      <c r="A43" s="11" t="s">
        <v>59</v>
      </c>
      <c r="B43" s="9" t="s">
        <v>62</v>
      </c>
      <c r="C43" s="10">
        <v>1</v>
      </c>
      <c r="D43" s="10">
        <v>69</v>
      </c>
      <c r="E43" s="10">
        <v>3</v>
      </c>
      <c r="F43" s="10">
        <v>60</v>
      </c>
      <c r="G43" s="10">
        <v>3</v>
      </c>
      <c r="H43" s="10">
        <v>76</v>
      </c>
      <c r="I43" s="10">
        <v>3</v>
      </c>
      <c r="J43" s="10">
        <v>2</v>
      </c>
      <c r="K43" s="10">
        <v>4</v>
      </c>
      <c r="L43" s="10">
        <v>9</v>
      </c>
      <c r="M43" s="10">
        <v>4</v>
      </c>
      <c r="N43" s="10">
        <v>1</v>
      </c>
      <c r="O43" s="10">
        <f t="shared" si="3"/>
        <v>19.583333333333332</v>
      </c>
      <c r="P43" s="16"/>
      <c r="Q43" s="20"/>
      <c r="R43" s="9"/>
    </row>
    <row r="44" spans="1:18">
      <c r="A44" s="11" t="s">
        <v>59</v>
      </c>
      <c r="B44" s="9" t="s">
        <v>63</v>
      </c>
      <c r="C44" s="10">
        <v>146</v>
      </c>
      <c r="D44" s="10">
        <v>137</v>
      </c>
      <c r="E44" s="10">
        <v>237</v>
      </c>
      <c r="F44" s="10">
        <v>230</v>
      </c>
      <c r="G44" s="10">
        <v>319</v>
      </c>
      <c r="H44" s="10">
        <v>221</v>
      </c>
      <c r="I44" s="10">
        <v>246</v>
      </c>
      <c r="J44" s="10">
        <v>267</v>
      </c>
      <c r="K44" s="10">
        <v>214</v>
      </c>
      <c r="L44" s="10">
        <v>235</v>
      </c>
      <c r="M44" s="10">
        <v>185</v>
      </c>
      <c r="N44" s="10">
        <v>164</v>
      </c>
      <c r="O44" s="10">
        <f t="shared" si="3"/>
        <v>216.75</v>
      </c>
      <c r="P44" s="16"/>
      <c r="Q44" s="20"/>
      <c r="R44" s="9"/>
    </row>
    <row r="45" spans="1:18">
      <c r="A45" s="11" t="s">
        <v>64</v>
      </c>
      <c r="B45" s="9" t="s">
        <v>65</v>
      </c>
      <c r="C45" s="10">
        <v>17</v>
      </c>
      <c r="D45" s="10">
        <v>13</v>
      </c>
      <c r="E45" s="10">
        <v>26</v>
      </c>
      <c r="F45" s="10">
        <v>18</v>
      </c>
      <c r="G45" s="10">
        <v>18</v>
      </c>
      <c r="H45" s="10">
        <v>22</v>
      </c>
      <c r="I45" s="10">
        <v>20</v>
      </c>
      <c r="J45" s="10">
        <v>27</v>
      </c>
      <c r="K45" s="10">
        <v>12</v>
      </c>
      <c r="L45" s="10">
        <v>14</v>
      </c>
      <c r="M45" s="10">
        <v>12</v>
      </c>
      <c r="N45" s="10">
        <v>14</v>
      </c>
      <c r="O45" s="10">
        <f t="shared" si="3"/>
        <v>17.75</v>
      </c>
      <c r="P45" s="16"/>
      <c r="Q45" s="20"/>
      <c r="R45" s="9"/>
    </row>
    <row r="46" spans="1:18">
      <c r="A46" s="11" t="s">
        <v>66</v>
      </c>
      <c r="B46" s="9" t="s">
        <v>67</v>
      </c>
      <c r="C46" s="10">
        <v>7</v>
      </c>
      <c r="D46" s="10">
        <v>7</v>
      </c>
      <c r="E46" s="10">
        <v>7</v>
      </c>
      <c r="F46" s="10">
        <v>7</v>
      </c>
      <c r="G46" s="10">
        <v>7</v>
      </c>
      <c r="H46" s="10">
        <v>7</v>
      </c>
      <c r="I46" s="10">
        <v>7</v>
      </c>
      <c r="J46" s="10">
        <v>7</v>
      </c>
      <c r="K46" s="10">
        <v>7</v>
      </c>
      <c r="L46" s="10">
        <v>7</v>
      </c>
      <c r="M46" s="10">
        <v>7</v>
      </c>
      <c r="N46" s="10">
        <v>7</v>
      </c>
      <c r="O46" s="10">
        <f t="shared" si="3"/>
        <v>7</v>
      </c>
      <c r="P46" s="16"/>
      <c r="Q46" s="20"/>
      <c r="R46" s="9"/>
    </row>
    <row r="47" spans="1:18">
      <c r="A47" s="11" t="s">
        <v>64</v>
      </c>
      <c r="B47" s="9" t="s">
        <v>68</v>
      </c>
      <c r="C47" s="10">
        <v>0</v>
      </c>
      <c r="D47" s="10">
        <v>6</v>
      </c>
      <c r="E47" s="10">
        <v>4</v>
      </c>
      <c r="F47" s="10">
        <v>0</v>
      </c>
      <c r="G47" s="10">
        <v>0</v>
      </c>
      <c r="H47" s="10">
        <v>1</v>
      </c>
      <c r="I47" s="10">
        <v>0</v>
      </c>
      <c r="J47" s="10">
        <v>1</v>
      </c>
      <c r="K47" s="10">
        <v>0</v>
      </c>
      <c r="L47" s="10">
        <v>0</v>
      </c>
      <c r="M47" s="10">
        <v>0</v>
      </c>
      <c r="N47" s="10">
        <v>0</v>
      </c>
      <c r="O47" s="10">
        <f t="shared" si="3"/>
        <v>1</v>
      </c>
      <c r="P47" s="16"/>
      <c r="Q47" s="20"/>
      <c r="R47" s="9"/>
    </row>
    <row r="48" spans="1:18">
      <c r="A48" s="11" t="s">
        <v>69</v>
      </c>
      <c r="B48" s="9" t="s">
        <v>70</v>
      </c>
      <c r="C48" s="10">
        <v>743</v>
      </c>
      <c r="D48" s="10">
        <v>807</v>
      </c>
      <c r="E48" s="10">
        <v>845</v>
      </c>
      <c r="F48" s="10">
        <v>901</v>
      </c>
      <c r="G48" s="10">
        <v>950</v>
      </c>
      <c r="H48" s="10">
        <v>776</v>
      </c>
      <c r="I48" s="10">
        <v>890</v>
      </c>
      <c r="J48" s="10">
        <v>789</v>
      </c>
      <c r="K48" s="10">
        <v>860</v>
      </c>
      <c r="L48" s="10">
        <v>878</v>
      </c>
      <c r="M48" s="10">
        <v>776</v>
      </c>
      <c r="N48" s="10">
        <v>820</v>
      </c>
      <c r="O48" s="10">
        <f t="shared" si="3"/>
        <v>836.25</v>
      </c>
      <c r="P48" s="16"/>
      <c r="Q48" s="20"/>
      <c r="R48" s="9"/>
    </row>
    <row r="49" spans="1:18">
      <c r="A49" s="11" t="s">
        <v>71</v>
      </c>
      <c r="B49" s="9" t="s">
        <v>72</v>
      </c>
      <c r="C49" s="10">
        <v>723</v>
      </c>
      <c r="D49" s="10">
        <v>779</v>
      </c>
      <c r="E49" s="10">
        <v>826</v>
      </c>
      <c r="F49" s="10">
        <v>885</v>
      </c>
      <c r="G49" s="10">
        <v>932</v>
      </c>
      <c r="H49" s="10">
        <v>758</v>
      </c>
      <c r="I49" s="10">
        <v>871</v>
      </c>
      <c r="J49" s="10">
        <v>772</v>
      </c>
      <c r="K49" s="10">
        <v>859</v>
      </c>
      <c r="L49" s="10">
        <v>877</v>
      </c>
      <c r="M49" s="10">
        <v>776</v>
      </c>
      <c r="N49" s="10">
        <v>820</v>
      </c>
      <c r="O49" s="10">
        <f t="shared" si="3"/>
        <v>823.16666666666663</v>
      </c>
      <c r="P49" s="16"/>
      <c r="Q49" s="20"/>
      <c r="R49" s="9"/>
    </row>
    <row r="50" spans="1:18">
      <c r="A50" s="11" t="s">
        <v>73</v>
      </c>
      <c r="B50" s="9" t="s">
        <v>74</v>
      </c>
      <c r="C50" s="10">
        <v>3</v>
      </c>
      <c r="D50" s="10">
        <v>6</v>
      </c>
      <c r="E50" s="10">
        <v>4</v>
      </c>
      <c r="F50" s="10">
        <v>6</v>
      </c>
      <c r="G50" s="10">
        <v>6</v>
      </c>
      <c r="H50" s="10">
        <v>2</v>
      </c>
      <c r="I50" s="10">
        <v>5</v>
      </c>
      <c r="J50" s="10">
        <v>1</v>
      </c>
      <c r="K50" s="10">
        <v>5</v>
      </c>
      <c r="L50" s="10">
        <v>6</v>
      </c>
      <c r="M50" s="10">
        <v>4</v>
      </c>
      <c r="N50" s="10">
        <v>3</v>
      </c>
      <c r="O50" s="10">
        <f t="shared" si="3"/>
        <v>4.25</v>
      </c>
      <c r="P50" s="16"/>
      <c r="Q50" s="20"/>
      <c r="R50" s="9"/>
    </row>
    <row r="51" spans="1:18">
      <c r="A51" s="11"/>
      <c r="B51" s="9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9"/>
      <c r="P51" s="16"/>
      <c r="Q51" s="20"/>
      <c r="R51" s="9"/>
    </row>
    <row r="52" spans="1:18">
      <c r="A52" s="11"/>
      <c r="B52" s="8" t="s">
        <v>75</v>
      </c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9"/>
      <c r="P52" s="16"/>
      <c r="Q52" s="20"/>
      <c r="R52" s="9"/>
    </row>
    <row r="53" spans="1:18">
      <c r="A53" s="11" t="s">
        <v>76</v>
      </c>
      <c r="B53" s="9" t="s">
        <v>77</v>
      </c>
      <c r="C53" s="10">
        <v>665</v>
      </c>
      <c r="D53" s="10">
        <v>913</v>
      </c>
      <c r="E53" s="10">
        <v>895</v>
      </c>
      <c r="F53" s="10">
        <v>745</v>
      </c>
      <c r="G53" s="10">
        <v>1121</v>
      </c>
      <c r="H53" s="10">
        <v>793</v>
      </c>
      <c r="I53" s="10">
        <v>774</v>
      </c>
      <c r="J53" s="10">
        <v>946</v>
      </c>
      <c r="K53" s="10">
        <v>777</v>
      </c>
      <c r="L53" s="10">
        <v>1061</v>
      </c>
      <c r="M53" s="10">
        <v>858</v>
      </c>
      <c r="N53" s="10">
        <v>790</v>
      </c>
      <c r="O53" s="10">
        <f t="shared" ref="O53:O58" si="4">AVERAGE(C53:N53)</f>
        <v>861.5</v>
      </c>
      <c r="P53" s="16"/>
      <c r="Q53" s="20"/>
      <c r="R53" s="9"/>
    </row>
    <row r="54" spans="1:18">
      <c r="A54" s="11" t="s">
        <v>78</v>
      </c>
      <c r="B54" s="9" t="s">
        <v>79</v>
      </c>
      <c r="C54" s="10">
        <v>7</v>
      </c>
      <c r="D54" s="10">
        <v>7</v>
      </c>
      <c r="E54" s="10">
        <v>7</v>
      </c>
      <c r="F54" s="10">
        <v>7</v>
      </c>
      <c r="G54" s="10">
        <v>7</v>
      </c>
      <c r="H54" s="10">
        <v>7</v>
      </c>
      <c r="I54" s="10">
        <v>7</v>
      </c>
      <c r="J54" s="10">
        <v>7</v>
      </c>
      <c r="K54" s="10">
        <v>7</v>
      </c>
      <c r="L54" s="10">
        <v>7</v>
      </c>
      <c r="M54" s="10">
        <v>7</v>
      </c>
      <c r="N54" s="10">
        <v>7</v>
      </c>
      <c r="O54" s="10">
        <f t="shared" si="4"/>
        <v>7</v>
      </c>
      <c r="P54" s="16"/>
      <c r="Q54" s="20"/>
      <c r="R54" s="9"/>
    </row>
    <row r="55" spans="1:18">
      <c r="A55" s="11" t="s">
        <v>76</v>
      </c>
      <c r="B55" s="9" t="s">
        <v>80</v>
      </c>
      <c r="C55" s="10">
        <v>665</v>
      </c>
      <c r="D55" s="10">
        <v>907</v>
      </c>
      <c r="E55" s="10">
        <v>891</v>
      </c>
      <c r="F55" s="10">
        <v>745</v>
      </c>
      <c r="G55" s="10">
        <v>1115</v>
      </c>
      <c r="H55" s="10">
        <v>793</v>
      </c>
      <c r="I55" s="10">
        <v>774</v>
      </c>
      <c r="J55" s="10">
        <v>946</v>
      </c>
      <c r="K55" s="10">
        <v>777</v>
      </c>
      <c r="L55" s="10">
        <v>1032</v>
      </c>
      <c r="M55" s="10">
        <v>784</v>
      </c>
      <c r="N55" s="10">
        <v>790</v>
      </c>
      <c r="O55" s="10">
        <f t="shared" si="4"/>
        <v>851.58333333333337</v>
      </c>
      <c r="P55" s="16"/>
      <c r="Q55" s="20"/>
      <c r="R55" s="9"/>
    </row>
    <row r="56" spans="1:18">
      <c r="A56" s="11" t="s">
        <v>81</v>
      </c>
      <c r="B56" s="9" t="s">
        <v>82</v>
      </c>
      <c r="C56" s="10">
        <v>2225</v>
      </c>
      <c r="D56" s="10">
        <v>2257</v>
      </c>
      <c r="E56" s="10">
        <v>2270</v>
      </c>
      <c r="F56" s="10">
        <v>2294</v>
      </c>
      <c r="G56" s="10">
        <v>2309</v>
      </c>
      <c r="H56" s="10">
        <v>2310</v>
      </c>
      <c r="I56" s="10">
        <v>2334</v>
      </c>
      <c r="J56" s="10">
        <v>2357</v>
      </c>
      <c r="K56" s="10">
        <v>2373</v>
      </c>
      <c r="L56" s="10">
        <v>2362</v>
      </c>
      <c r="M56" s="10">
        <v>2303</v>
      </c>
      <c r="N56" s="10">
        <v>2332</v>
      </c>
      <c r="O56" s="10">
        <f t="shared" si="4"/>
        <v>2310.5</v>
      </c>
      <c r="P56" s="16"/>
      <c r="Q56" s="20"/>
      <c r="R56" s="9"/>
    </row>
    <row r="57" spans="1:18">
      <c r="A57" s="11" t="s">
        <v>83</v>
      </c>
      <c r="B57" s="9" t="s">
        <v>84</v>
      </c>
      <c r="C57" s="10">
        <v>7</v>
      </c>
      <c r="D57" s="10">
        <v>7</v>
      </c>
      <c r="E57" s="10">
        <v>7</v>
      </c>
      <c r="F57" s="10">
        <v>7</v>
      </c>
      <c r="G57" s="10">
        <v>7</v>
      </c>
      <c r="H57" s="10">
        <v>7</v>
      </c>
      <c r="I57" s="10">
        <v>7</v>
      </c>
      <c r="J57" s="10">
        <v>7</v>
      </c>
      <c r="K57" s="10">
        <v>7</v>
      </c>
      <c r="L57" s="10">
        <v>7</v>
      </c>
      <c r="M57" s="10">
        <v>7</v>
      </c>
      <c r="N57" s="10">
        <v>7</v>
      </c>
      <c r="O57" s="10">
        <f t="shared" si="4"/>
        <v>7</v>
      </c>
      <c r="P57" s="16"/>
      <c r="Q57" s="20"/>
      <c r="R57" s="9"/>
    </row>
    <row r="58" spans="1:18">
      <c r="A58" s="11" t="s">
        <v>85</v>
      </c>
      <c r="B58" s="9" t="s">
        <v>86</v>
      </c>
      <c r="C58" s="10">
        <v>743</v>
      </c>
      <c r="D58" s="10">
        <v>807</v>
      </c>
      <c r="E58" s="10">
        <v>845</v>
      </c>
      <c r="F58" s="10">
        <v>901</v>
      </c>
      <c r="G58" s="10">
        <v>950</v>
      </c>
      <c r="H58" s="10">
        <v>776</v>
      </c>
      <c r="I58" s="10">
        <v>890</v>
      </c>
      <c r="J58" s="10">
        <v>789</v>
      </c>
      <c r="K58" s="10">
        <v>860</v>
      </c>
      <c r="L58" s="10">
        <v>878</v>
      </c>
      <c r="M58" s="10">
        <v>776</v>
      </c>
      <c r="N58" s="9">
        <v>820</v>
      </c>
      <c r="O58" s="10">
        <f t="shared" si="4"/>
        <v>836.25</v>
      </c>
      <c r="P58" s="16"/>
      <c r="Q58" s="20"/>
      <c r="R58" s="9"/>
    </row>
    <row r="59" spans="1:18">
      <c r="A59" s="11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16"/>
      <c r="Q59" s="20"/>
      <c r="R59" s="9"/>
    </row>
    <row r="60" spans="1:18">
      <c r="A60" s="11"/>
      <c r="B60" s="8" t="s">
        <v>87</v>
      </c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16"/>
      <c r="Q60" s="20"/>
      <c r="R60" s="9"/>
    </row>
    <row r="61" spans="1:18">
      <c r="A61" s="11" t="s">
        <v>88</v>
      </c>
      <c r="B61" s="9" t="s">
        <v>89</v>
      </c>
      <c r="C61" s="10">
        <v>206</v>
      </c>
      <c r="D61" s="10">
        <v>191</v>
      </c>
      <c r="E61" s="10">
        <v>181</v>
      </c>
      <c r="F61" s="10">
        <v>225</v>
      </c>
      <c r="G61" s="10">
        <v>217</v>
      </c>
      <c r="H61" s="10">
        <v>200</v>
      </c>
      <c r="I61" s="10">
        <v>233</v>
      </c>
      <c r="J61" s="10">
        <v>198</v>
      </c>
      <c r="K61" s="10">
        <v>182</v>
      </c>
      <c r="L61" s="10">
        <v>209</v>
      </c>
      <c r="M61" s="10">
        <v>178</v>
      </c>
      <c r="N61" s="9">
        <v>186</v>
      </c>
      <c r="O61" s="10">
        <f t="shared" ref="O61:O66" si="5">AVERAGE(C61:N61)</f>
        <v>200.5</v>
      </c>
      <c r="P61" s="16"/>
      <c r="Q61" s="20"/>
      <c r="R61" s="9"/>
    </row>
    <row r="62" spans="1:18">
      <c r="A62" s="11" t="s">
        <v>90</v>
      </c>
      <c r="B62" s="9" t="s">
        <v>91</v>
      </c>
      <c r="C62" s="10">
        <v>1</v>
      </c>
      <c r="D62" s="10">
        <v>1</v>
      </c>
      <c r="E62" s="10">
        <v>1</v>
      </c>
      <c r="F62" s="10">
        <v>1</v>
      </c>
      <c r="G62" s="10">
        <v>1</v>
      </c>
      <c r="H62" s="10">
        <v>1</v>
      </c>
      <c r="I62" s="10">
        <v>1</v>
      </c>
      <c r="J62" s="10">
        <v>1</v>
      </c>
      <c r="K62" s="10">
        <v>1</v>
      </c>
      <c r="L62" s="10">
        <v>1</v>
      </c>
      <c r="M62" s="10">
        <v>1</v>
      </c>
      <c r="N62" s="9">
        <v>1</v>
      </c>
      <c r="O62" s="10">
        <f t="shared" si="5"/>
        <v>1</v>
      </c>
      <c r="P62" s="16"/>
      <c r="Q62" s="20"/>
      <c r="R62" s="9"/>
    </row>
    <row r="63" spans="1:18">
      <c r="A63" s="11" t="s">
        <v>92</v>
      </c>
      <c r="B63" s="9" t="s">
        <v>93</v>
      </c>
      <c r="C63" s="10">
        <v>205</v>
      </c>
      <c r="D63" s="10">
        <v>183</v>
      </c>
      <c r="E63" s="10">
        <v>171</v>
      </c>
      <c r="F63" s="10">
        <v>214</v>
      </c>
      <c r="G63" s="10">
        <v>208</v>
      </c>
      <c r="H63" s="10">
        <v>180</v>
      </c>
      <c r="I63" s="10">
        <v>226</v>
      </c>
      <c r="J63" s="10">
        <v>191</v>
      </c>
      <c r="K63" s="10">
        <v>169</v>
      </c>
      <c r="L63" s="10">
        <v>194</v>
      </c>
      <c r="M63" s="10">
        <v>172</v>
      </c>
      <c r="N63" s="9">
        <v>189</v>
      </c>
      <c r="O63" s="10">
        <f t="shared" si="5"/>
        <v>191.83333333333334</v>
      </c>
      <c r="P63" s="16"/>
      <c r="Q63" s="20"/>
      <c r="R63" s="9"/>
    </row>
    <row r="64" spans="1:18">
      <c r="A64" s="11" t="s">
        <v>94</v>
      </c>
      <c r="B64" s="9" t="s">
        <v>95</v>
      </c>
      <c r="C64" s="10">
        <v>112</v>
      </c>
      <c r="D64" s="10">
        <v>94</v>
      </c>
      <c r="E64" s="10">
        <v>71</v>
      </c>
      <c r="F64" s="10">
        <v>97</v>
      </c>
      <c r="G64" s="10">
        <v>96</v>
      </c>
      <c r="H64" s="10">
        <v>82</v>
      </c>
      <c r="I64" s="10">
        <v>107</v>
      </c>
      <c r="J64" s="10">
        <v>113</v>
      </c>
      <c r="K64" s="10">
        <v>73</v>
      </c>
      <c r="L64" s="10">
        <v>104</v>
      </c>
      <c r="M64" s="10">
        <v>81</v>
      </c>
      <c r="N64" s="9">
        <v>77</v>
      </c>
      <c r="O64" s="10">
        <f t="shared" si="5"/>
        <v>92.25</v>
      </c>
      <c r="P64" s="16"/>
      <c r="Q64" s="20"/>
      <c r="R64" s="9"/>
    </row>
    <row r="65" spans="1:18">
      <c r="A65" s="11" t="s">
        <v>96</v>
      </c>
      <c r="B65" s="9" t="s">
        <v>97</v>
      </c>
      <c r="C65" s="10">
        <v>7</v>
      </c>
      <c r="D65" s="10">
        <v>7</v>
      </c>
      <c r="E65" s="10">
        <v>7</v>
      </c>
      <c r="F65" s="10">
        <v>7</v>
      </c>
      <c r="G65" s="10">
        <v>7</v>
      </c>
      <c r="H65" s="10">
        <v>7</v>
      </c>
      <c r="I65" s="10">
        <v>7</v>
      </c>
      <c r="J65" s="10">
        <v>7</v>
      </c>
      <c r="K65" s="10">
        <v>7</v>
      </c>
      <c r="L65" s="10">
        <v>7</v>
      </c>
      <c r="M65" s="10">
        <v>7</v>
      </c>
      <c r="N65" s="9">
        <v>7</v>
      </c>
      <c r="O65" s="10">
        <f t="shared" si="5"/>
        <v>7</v>
      </c>
      <c r="P65" s="16"/>
      <c r="Q65" s="20"/>
      <c r="R65" s="9"/>
    </row>
    <row r="66" spans="1:18">
      <c r="A66" s="11" t="s">
        <v>98</v>
      </c>
      <c r="B66" s="9" t="s">
        <v>99</v>
      </c>
      <c r="C66" s="10">
        <v>11</v>
      </c>
      <c r="D66" s="10">
        <v>8</v>
      </c>
      <c r="E66" s="10">
        <v>7</v>
      </c>
      <c r="F66" s="10">
        <v>6</v>
      </c>
      <c r="G66" s="10">
        <v>11</v>
      </c>
      <c r="H66" s="10">
        <v>6</v>
      </c>
      <c r="I66" s="10">
        <v>11</v>
      </c>
      <c r="J66" s="10">
        <v>13</v>
      </c>
      <c r="K66" s="10">
        <v>7</v>
      </c>
      <c r="L66" s="10">
        <v>7</v>
      </c>
      <c r="M66" s="10">
        <v>11</v>
      </c>
      <c r="N66" s="9">
        <v>7</v>
      </c>
      <c r="O66" s="10">
        <f t="shared" si="5"/>
        <v>8.75</v>
      </c>
      <c r="P66" s="16"/>
      <c r="Q66" s="20"/>
      <c r="R66" s="9"/>
    </row>
    <row r="67" spans="1:18">
      <c r="A67" s="11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16"/>
      <c r="Q67" s="20"/>
      <c r="R67" s="9"/>
    </row>
    <row r="68" spans="1:18">
      <c r="A68" s="11"/>
      <c r="B68" s="8" t="s">
        <v>100</v>
      </c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16"/>
      <c r="Q68" s="20"/>
      <c r="R68" s="9"/>
    </row>
    <row r="69" spans="1:18">
      <c r="A69" s="11" t="s">
        <v>101</v>
      </c>
      <c r="B69" s="9" t="s">
        <v>102</v>
      </c>
      <c r="C69" s="10">
        <v>7</v>
      </c>
      <c r="D69" s="10">
        <v>5</v>
      </c>
      <c r="E69" s="10">
        <v>7</v>
      </c>
      <c r="F69" s="10">
        <v>9</v>
      </c>
      <c r="G69" s="10">
        <v>8</v>
      </c>
      <c r="H69" s="10">
        <v>9</v>
      </c>
      <c r="I69" s="10">
        <v>8</v>
      </c>
      <c r="J69" s="10">
        <v>9</v>
      </c>
      <c r="K69" s="10">
        <v>9</v>
      </c>
      <c r="L69" s="10">
        <v>10</v>
      </c>
      <c r="M69" s="10">
        <v>0</v>
      </c>
      <c r="N69" s="9">
        <v>11</v>
      </c>
      <c r="O69" s="10">
        <f t="shared" ref="O69:O73" si="6">AVERAGE(C69:N69)</f>
        <v>7.666666666666667</v>
      </c>
      <c r="P69" s="16"/>
      <c r="Q69" s="20"/>
      <c r="R69" s="9"/>
    </row>
    <row r="70" spans="1:18">
      <c r="A70" s="11" t="s">
        <v>101</v>
      </c>
      <c r="B70" s="9" t="s">
        <v>103</v>
      </c>
      <c r="C70" s="10">
        <v>3</v>
      </c>
      <c r="D70" s="10">
        <v>4</v>
      </c>
      <c r="E70" s="10">
        <v>4</v>
      </c>
      <c r="F70" s="10">
        <v>3</v>
      </c>
      <c r="G70" s="10">
        <v>5</v>
      </c>
      <c r="H70" s="10">
        <v>4</v>
      </c>
      <c r="I70" s="10">
        <v>4</v>
      </c>
      <c r="J70" s="10">
        <v>3</v>
      </c>
      <c r="K70" s="10">
        <v>4</v>
      </c>
      <c r="L70" s="10">
        <v>5</v>
      </c>
      <c r="M70" s="10">
        <v>3</v>
      </c>
      <c r="N70" s="9">
        <v>4</v>
      </c>
      <c r="O70" s="10">
        <f t="shared" si="6"/>
        <v>3.8333333333333335</v>
      </c>
      <c r="P70" s="16"/>
      <c r="Q70" s="20"/>
      <c r="R70" s="9"/>
    </row>
    <row r="71" spans="1:18">
      <c r="A71" s="11" t="s">
        <v>104</v>
      </c>
      <c r="B71" s="9" t="s">
        <v>105</v>
      </c>
      <c r="C71" s="10">
        <v>16</v>
      </c>
      <c r="D71" s="10">
        <v>13</v>
      </c>
      <c r="E71" s="10">
        <v>11</v>
      </c>
      <c r="F71" s="10">
        <v>14</v>
      </c>
      <c r="G71" s="10">
        <v>13</v>
      </c>
      <c r="H71" s="10">
        <v>13</v>
      </c>
      <c r="I71" s="10">
        <v>14</v>
      </c>
      <c r="J71" s="10">
        <v>12</v>
      </c>
      <c r="K71" s="10">
        <v>15</v>
      </c>
      <c r="L71" s="10">
        <v>14</v>
      </c>
      <c r="M71" s="10">
        <v>9</v>
      </c>
      <c r="N71" s="9">
        <v>14</v>
      </c>
      <c r="O71" s="10">
        <f t="shared" si="6"/>
        <v>13.166666666666666</v>
      </c>
      <c r="P71" s="16"/>
      <c r="Q71" s="20"/>
      <c r="R71" s="9"/>
    </row>
    <row r="72" spans="1:18">
      <c r="A72" s="11" t="s">
        <v>106</v>
      </c>
      <c r="B72" s="9" t="s">
        <v>107</v>
      </c>
      <c r="C72" s="10">
        <v>8</v>
      </c>
      <c r="D72" s="10">
        <v>5</v>
      </c>
      <c r="E72" s="10">
        <v>7</v>
      </c>
      <c r="F72" s="10">
        <v>10</v>
      </c>
      <c r="G72" s="10">
        <v>5</v>
      </c>
      <c r="H72" s="10">
        <v>9</v>
      </c>
      <c r="I72" s="10">
        <v>8</v>
      </c>
      <c r="J72" s="10">
        <v>8</v>
      </c>
      <c r="K72" s="10">
        <v>5</v>
      </c>
      <c r="L72" s="10">
        <v>10</v>
      </c>
      <c r="M72" s="10">
        <v>7</v>
      </c>
      <c r="N72" s="9">
        <v>4</v>
      </c>
      <c r="O72" s="10">
        <f t="shared" si="6"/>
        <v>7.166666666666667</v>
      </c>
      <c r="P72" s="16"/>
      <c r="Q72" s="20"/>
      <c r="R72" s="9"/>
    </row>
    <row r="73" spans="1:18">
      <c r="A73" s="11" t="s">
        <v>108</v>
      </c>
      <c r="B73" s="9" t="s">
        <v>109</v>
      </c>
      <c r="C73" s="10">
        <v>1</v>
      </c>
      <c r="D73" s="10">
        <v>0</v>
      </c>
      <c r="E73" s="10">
        <v>0</v>
      </c>
      <c r="F73" s="10">
        <v>0</v>
      </c>
      <c r="G73" s="10">
        <v>1</v>
      </c>
      <c r="H73" s="10">
        <v>1</v>
      </c>
      <c r="I73" s="10">
        <v>1</v>
      </c>
      <c r="J73" s="10">
        <v>0</v>
      </c>
      <c r="K73" s="10">
        <v>0</v>
      </c>
      <c r="L73" s="10">
        <v>0</v>
      </c>
      <c r="M73" s="10">
        <v>0</v>
      </c>
      <c r="N73" s="9">
        <v>0</v>
      </c>
      <c r="O73" s="10">
        <f t="shared" si="6"/>
        <v>0.33333333333333331</v>
      </c>
      <c r="P73" s="16"/>
      <c r="Q73" s="20"/>
      <c r="R73" s="9"/>
    </row>
    <row r="74" spans="1:18">
      <c r="A74" s="11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16"/>
      <c r="Q74" s="20"/>
      <c r="R74" s="9"/>
    </row>
    <row r="75" spans="1:18">
      <c r="A75" s="11"/>
      <c r="B75" s="8" t="s">
        <v>110</v>
      </c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16"/>
      <c r="Q75" s="20"/>
      <c r="R75" s="9"/>
    </row>
    <row r="76" spans="1:18">
      <c r="A76" s="11" t="s">
        <v>111</v>
      </c>
      <c r="B76" s="9" t="s">
        <v>112</v>
      </c>
      <c r="C76" s="10">
        <v>14</v>
      </c>
      <c r="D76" s="10">
        <v>14</v>
      </c>
      <c r="E76" s="10">
        <v>14</v>
      </c>
      <c r="F76" s="10">
        <v>14</v>
      </c>
      <c r="G76" s="10">
        <v>14</v>
      </c>
      <c r="H76" s="10">
        <v>14</v>
      </c>
      <c r="I76" s="10">
        <v>14</v>
      </c>
      <c r="J76" s="10">
        <v>14</v>
      </c>
      <c r="K76" s="10">
        <v>14</v>
      </c>
      <c r="L76" s="10">
        <v>14</v>
      </c>
      <c r="M76" s="10">
        <v>14</v>
      </c>
      <c r="N76" s="9">
        <v>14</v>
      </c>
      <c r="O76" s="10">
        <f t="shared" ref="O76:O89" si="7">AVERAGE(C76:N76)</f>
        <v>14</v>
      </c>
      <c r="P76" s="16"/>
      <c r="Q76" s="20"/>
      <c r="R76" s="9"/>
    </row>
    <row r="77" spans="1:18">
      <c r="A77" s="11" t="s">
        <v>113</v>
      </c>
      <c r="B77" s="9" t="s">
        <v>114</v>
      </c>
      <c r="C77" s="10">
        <v>224</v>
      </c>
      <c r="D77" s="10">
        <v>266</v>
      </c>
      <c r="E77" s="10">
        <v>372</v>
      </c>
      <c r="F77" s="10">
        <v>416</v>
      </c>
      <c r="G77" s="10">
        <v>1213</v>
      </c>
      <c r="H77" s="10">
        <v>396</v>
      </c>
      <c r="I77" s="10">
        <v>430</v>
      </c>
      <c r="J77" s="10">
        <v>476</v>
      </c>
      <c r="K77" s="10">
        <v>359</v>
      </c>
      <c r="L77" s="10">
        <v>413</v>
      </c>
      <c r="M77" s="10">
        <v>354</v>
      </c>
      <c r="N77" s="9">
        <v>285</v>
      </c>
      <c r="O77" s="10">
        <f t="shared" si="7"/>
        <v>433.66666666666669</v>
      </c>
      <c r="P77" s="16"/>
      <c r="Q77" s="20"/>
      <c r="R77" s="9"/>
    </row>
    <row r="78" spans="1:18">
      <c r="A78" s="11" t="s">
        <v>115</v>
      </c>
      <c r="B78" s="9" t="s">
        <v>116</v>
      </c>
      <c r="C78" s="10">
        <v>234</v>
      </c>
      <c r="D78" s="10">
        <v>255</v>
      </c>
      <c r="E78" s="10">
        <v>405</v>
      </c>
      <c r="F78" s="10">
        <v>560</v>
      </c>
      <c r="G78" s="10">
        <v>723</v>
      </c>
      <c r="H78" s="10">
        <v>522</v>
      </c>
      <c r="I78" s="10">
        <v>552</v>
      </c>
      <c r="J78" s="10">
        <v>627</v>
      </c>
      <c r="K78" s="10">
        <v>435</v>
      </c>
      <c r="L78" s="10">
        <v>519</v>
      </c>
      <c r="M78" s="10">
        <v>413</v>
      </c>
      <c r="N78" s="9">
        <v>365</v>
      </c>
      <c r="O78" s="10">
        <f t="shared" si="7"/>
        <v>467.5</v>
      </c>
      <c r="P78" s="16"/>
      <c r="Q78" s="20"/>
      <c r="R78" s="9"/>
    </row>
    <row r="79" spans="1:18">
      <c r="A79" s="11" t="s">
        <v>117</v>
      </c>
      <c r="B79" s="9" t="s">
        <v>118</v>
      </c>
      <c r="C79" s="10">
        <v>7</v>
      </c>
      <c r="D79" s="10">
        <v>7</v>
      </c>
      <c r="E79" s="10">
        <v>7</v>
      </c>
      <c r="F79" s="10">
        <v>7</v>
      </c>
      <c r="G79" s="10">
        <v>7</v>
      </c>
      <c r="H79" s="10">
        <v>7</v>
      </c>
      <c r="I79" s="10">
        <v>7</v>
      </c>
      <c r="J79" s="10">
        <v>7</v>
      </c>
      <c r="K79" s="10">
        <v>7</v>
      </c>
      <c r="L79" s="10">
        <v>7</v>
      </c>
      <c r="M79" s="10">
        <v>7</v>
      </c>
      <c r="N79" s="9">
        <v>7</v>
      </c>
      <c r="O79" s="10">
        <f t="shared" si="7"/>
        <v>7</v>
      </c>
      <c r="P79" s="16"/>
      <c r="Q79" s="20"/>
      <c r="R79" s="9"/>
    </row>
    <row r="80" spans="1:18">
      <c r="A80" s="11" t="s">
        <v>119</v>
      </c>
      <c r="B80" s="9" t="s">
        <v>120</v>
      </c>
      <c r="C80" s="10">
        <v>226</v>
      </c>
      <c r="D80" s="10">
        <v>231</v>
      </c>
      <c r="E80" s="10">
        <v>206</v>
      </c>
      <c r="F80" s="10">
        <v>177</v>
      </c>
      <c r="G80" s="10">
        <v>114</v>
      </c>
      <c r="H80" s="10">
        <v>173</v>
      </c>
      <c r="I80" s="10">
        <v>154</v>
      </c>
      <c r="J80" s="10">
        <v>190</v>
      </c>
      <c r="K80" s="10">
        <v>142</v>
      </c>
      <c r="L80" s="10">
        <v>178</v>
      </c>
      <c r="M80" s="10">
        <v>60</v>
      </c>
      <c r="N80" s="9">
        <v>80</v>
      </c>
      <c r="O80" s="10">
        <f t="shared" si="7"/>
        <v>160.91666666666666</v>
      </c>
      <c r="P80" s="16"/>
      <c r="Q80" s="20"/>
      <c r="R80" s="9"/>
    </row>
    <row r="81" spans="1:18">
      <c r="A81" s="11" t="s">
        <v>121</v>
      </c>
      <c r="B81" s="9" t="s">
        <v>122</v>
      </c>
      <c r="C81" s="10">
        <v>7</v>
      </c>
      <c r="D81" s="10">
        <v>7</v>
      </c>
      <c r="E81" s="10">
        <v>7</v>
      </c>
      <c r="F81" s="10">
        <v>7</v>
      </c>
      <c r="G81" s="10">
        <v>7</v>
      </c>
      <c r="H81" s="10">
        <v>7</v>
      </c>
      <c r="I81" s="10">
        <v>7</v>
      </c>
      <c r="J81" s="10">
        <v>7</v>
      </c>
      <c r="K81" s="10">
        <v>7</v>
      </c>
      <c r="L81" s="10">
        <v>7</v>
      </c>
      <c r="M81" s="10">
        <v>7</v>
      </c>
      <c r="N81" s="9">
        <v>8</v>
      </c>
      <c r="O81" s="10">
        <f t="shared" si="7"/>
        <v>7.083333333333333</v>
      </c>
      <c r="P81" s="16"/>
      <c r="Q81" s="20"/>
      <c r="R81" s="9"/>
    </row>
    <row r="82" spans="1:18">
      <c r="A82" s="11" t="s">
        <v>123</v>
      </c>
      <c r="B82" s="9" t="s">
        <v>124</v>
      </c>
      <c r="C82" s="10">
        <v>1079</v>
      </c>
      <c r="D82" s="10">
        <v>1155</v>
      </c>
      <c r="E82" s="10">
        <v>1257</v>
      </c>
      <c r="F82" s="10">
        <v>1239</v>
      </c>
      <c r="G82" s="10">
        <v>1382</v>
      </c>
      <c r="H82" s="10">
        <v>1232</v>
      </c>
      <c r="I82" s="10">
        <v>1246</v>
      </c>
      <c r="J82" s="10">
        <v>1266</v>
      </c>
      <c r="K82" s="10">
        <v>1093</v>
      </c>
      <c r="L82" s="10">
        <v>1301</v>
      </c>
      <c r="M82" s="10">
        <v>1183</v>
      </c>
      <c r="N82" s="9">
        <v>1111</v>
      </c>
      <c r="O82" s="10">
        <f t="shared" si="7"/>
        <v>1212</v>
      </c>
      <c r="P82" s="16"/>
      <c r="Q82" s="20"/>
      <c r="R82" s="9"/>
    </row>
    <row r="83" spans="1:18">
      <c r="A83" s="11" t="s">
        <v>125</v>
      </c>
      <c r="B83" s="9" t="s">
        <v>126</v>
      </c>
      <c r="C83" s="10">
        <v>7</v>
      </c>
      <c r="D83" s="10">
        <v>7</v>
      </c>
      <c r="E83" s="10">
        <v>7</v>
      </c>
      <c r="F83" s="10">
        <v>7</v>
      </c>
      <c r="G83" s="10">
        <v>7</v>
      </c>
      <c r="H83" s="10">
        <v>7</v>
      </c>
      <c r="I83" s="10">
        <v>7</v>
      </c>
      <c r="J83" s="10">
        <v>7</v>
      </c>
      <c r="K83" s="10">
        <v>7</v>
      </c>
      <c r="L83" s="10">
        <v>7</v>
      </c>
      <c r="M83" s="10">
        <v>7</v>
      </c>
      <c r="N83" s="9">
        <v>7</v>
      </c>
      <c r="O83" s="10">
        <f t="shared" si="7"/>
        <v>7</v>
      </c>
      <c r="P83" s="16"/>
      <c r="Q83" s="20"/>
      <c r="R83" s="9"/>
    </row>
    <row r="84" spans="1:18">
      <c r="A84" s="11" t="s">
        <v>127</v>
      </c>
      <c r="B84" s="9" t="s">
        <v>128</v>
      </c>
      <c r="C84" s="10">
        <v>1128</v>
      </c>
      <c r="D84" s="10">
        <v>1167</v>
      </c>
      <c r="E84" s="10">
        <v>1206</v>
      </c>
      <c r="F84" s="10">
        <v>1234</v>
      </c>
      <c r="G84" s="10">
        <v>1372</v>
      </c>
      <c r="H84" s="10">
        <v>1174</v>
      </c>
      <c r="I84" s="10">
        <v>1310</v>
      </c>
      <c r="J84" s="10">
        <v>1199</v>
      </c>
      <c r="K84" s="10">
        <v>1197</v>
      </c>
      <c r="L84" s="10">
        <v>1269</v>
      </c>
      <c r="M84" s="10">
        <v>1117</v>
      </c>
      <c r="N84" s="9">
        <v>1169</v>
      </c>
      <c r="O84" s="10">
        <f t="shared" si="7"/>
        <v>1211.8333333333333</v>
      </c>
      <c r="P84" s="16"/>
      <c r="Q84" s="20"/>
      <c r="R84" s="9"/>
    </row>
    <row r="85" spans="1:18">
      <c r="A85" s="11" t="s">
        <v>129</v>
      </c>
      <c r="B85" s="9" t="s">
        <v>130</v>
      </c>
      <c r="C85" s="10">
        <v>240</v>
      </c>
      <c r="D85" s="10">
        <v>161</v>
      </c>
      <c r="E85" s="10">
        <v>240</v>
      </c>
      <c r="F85" s="10">
        <v>240</v>
      </c>
      <c r="G85" s="10">
        <v>320</v>
      </c>
      <c r="H85" s="10">
        <v>321</v>
      </c>
      <c r="I85" s="10">
        <v>320</v>
      </c>
      <c r="J85" s="10">
        <v>322</v>
      </c>
      <c r="K85" s="10">
        <v>320</v>
      </c>
      <c r="L85" s="10">
        <v>320</v>
      </c>
      <c r="M85" s="10">
        <v>320</v>
      </c>
      <c r="N85" s="9">
        <v>320</v>
      </c>
      <c r="O85" s="10">
        <f t="shared" si="7"/>
        <v>287</v>
      </c>
      <c r="P85" s="16"/>
      <c r="Q85" s="20"/>
      <c r="R85" s="9"/>
    </row>
    <row r="86" spans="1:18">
      <c r="A86" s="11" t="s">
        <v>131</v>
      </c>
      <c r="B86" s="9" t="s">
        <v>132</v>
      </c>
      <c r="C86" s="10">
        <v>1</v>
      </c>
      <c r="D86" s="10">
        <v>1</v>
      </c>
      <c r="E86" s="10">
        <v>1</v>
      </c>
      <c r="F86" s="10">
        <v>1</v>
      </c>
      <c r="G86" s="10">
        <v>1</v>
      </c>
      <c r="H86" s="10">
        <v>1</v>
      </c>
      <c r="I86" s="10">
        <v>1</v>
      </c>
      <c r="J86" s="10">
        <v>1</v>
      </c>
      <c r="K86" s="10">
        <v>1</v>
      </c>
      <c r="L86" s="10">
        <v>1</v>
      </c>
      <c r="M86" s="10">
        <v>1</v>
      </c>
      <c r="N86" s="9">
        <v>1</v>
      </c>
      <c r="O86" s="10">
        <f t="shared" si="7"/>
        <v>1</v>
      </c>
      <c r="P86" s="16"/>
      <c r="Q86" s="20"/>
      <c r="R86" s="9"/>
    </row>
    <row r="87" spans="1:18">
      <c r="A87" s="11" t="s">
        <v>133</v>
      </c>
      <c r="B87" s="9" t="s">
        <v>134</v>
      </c>
      <c r="C87" s="10">
        <v>1</v>
      </c>
      <c r="D87" s="10">
        <v>1</v>
      </c>
      <c r="E87" s="10">
        <v>1</v>
      </c>
      <c r="F87" s="10">
        <v>1</v>
      </c>
      <c r="G87" s="10">
        <v>1</v>
      </c>
      <c r="H87" s="10">
        <v>1</v>
      </c>
      <c r="I87" s="10">
        <v>1</v>
      </c>
      <c r="J87" s="10">
        <v>1</v>
      </c>
      <c r="K87" s="10">
        <v>1</v>
      </c>
      <c r="L87" s="10">
        <v>1</v>
      </c>
      <c r="M87" s="10">
        <v>1</v>
      </c>
      <c r="N87" s="9">
        <v>1</v>
      </c>
      <c r="O87" s="10">
        <f t="shared" si="7"/>
        <v>1</v>
      </c>
      <c r="P87" s="16"/>
      <c r="Q87" s="20"/>
      <c r="R87" s="9"/>
    </row>
    <row r="88" spans="1:18">
      <c r="A88" s="11" t="s">
        <v>133</v>
      </c>
      <c r="B88" s="9" t="s">
        <v>135</v>
      </c>
      <c r="C88" s="10">
        <v>1</v>
      </c>
      <c r="D88" s="10">
        <v>1</v>
      </c>
      <c r="E88" s="10">
        <v>1</v>
      </c>
      <c r="F88" s="10">
        <v>1</v>
      </c>
      <c r="G88" s="10">
        <v>1</v>
      </c>
      <c r="H88" s="10">
        <v>1</v>
      </c>
      <c r="I88" s="10">
        <v>1</v>
      </c>
      <c r="J88" s="10">
        <v>1</v>
      </c>
      <c r="K88" s="10">
        <v>1</v>
      </c>
      <c r="L88" s="10">
        <v>1</v>
      </c>
      <c r="M88" s="10">
        <v>1</v>
      </c>
      <c r="N88" s="9">
        <v>1</v>
      </c>
      <c r="O88" s="10">
        <f t="shared" si="7"/>
        <v>1</v>
      </c>
      <c r="P88" s="16"/>
      <c r="Q88" s="20"/>
      <c r="R88" s="9"/>
    </row>
    <row r="89" spans="1:18">
      <c r="A89" s="11" t="s">
        <v>113</v>
      </c>
      <c r="B89" s="9" t="s">
        <v>136</v>
      </c>
      <c r="C89" s="10">
        <v>24</v>
      </c>
      <c r="D89" s="10">
        <v>22</v>
      </c>
      <c r="E89" s="10">
        <v>27</v>
      </c>
      <c r="F89" s="10">
        <v>23</v>
      </c>
      <c r="G89" s="10">
        <v>25</v>
      </c>
      <c r="H89" s="10">
        <v>35</v>
      </c>
      <c r="I89" s="10">
        <v>25</v>
      </c>
      <c r="J89" s="10">
        <v>31</v>
      </c>
      <c r="K89" s="10">
        <v>29</v>
      </c>
      <c r="L89" s="10">
        <v>21</v>
      </c>
      <c r="M89" s="10">
        <v>37</v>
      </c>
      <c r="N89" s="9">
        <v>27</v>
      </c>
      <c r="O89" s="10">
        <f t="shared" si="7"/>
        <v>27.166666666666668</v>
      </c>
      <c r="P89" s="16"/>
      <c r="Q89" s="20"/>
      <c r="R89" s="9"/>
    </row>
    <row r="90" spans="1:18">
      <c r="A90" s="11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16"/>
      <c r="Q90" s="22">
        <f>SUM(Q9:Q89)</f>
        <v>0</v>
      </c>
      <c r="R90" s="9"/>
    </row>
    <row r="91" spans="1:18">
      <c r="A91" s="11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16"/>
      <c r="Q91" s="20"/>
      <c r="R91" s="9"/>
    </row>
    <row r="92" spans="1:18">
      <c r="A92" s="11"/>
      <c r="B92" s="8" t="s">
        <v>137</v>
      </c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16"/>
      <c r="Q92" s="20"/>
      <c r="R92" s="9"/>
    </row>
    <row r="93" spans="1:18">
      <c r="A93" s="11"/>
      <c r="B93" s="9" t="s">
        <v>138</v>
      </c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16"/>
      <c r="Q93" s="20"/>
      <c r="R93" s="9"/>
    </row>
    <row r="94" spans="1:18">
      <c r="A94" s="11"/>
      <c r="B94" s="9" t="s">
        <v>139</v>
      </c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16"/>
      <c r="Q94" s="20"/>
      <c r="R94" s="9"/>
    </row>
    <row r="95" spans="1:18">
      <c r="A95" s="11"/>
      <c r="B95" s="9" t="s">
        <v>140</v>
      </c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16"/>
      <c r="Q95" s="20"/>
      <c r="R95" s="9"/>
    </row>
    <row r="96" spans="1:18">
      <c r="A96" s="11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16"/>
      <c r="Q96" s="20"/>
      <c r="R96" s="9"/>
    </row>
    <row r="97" spans="1:18">
      <c r="A97" s="11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16"/>
      <c r="Q97" s="20"/>
      <c r="R97" s="9"/>
    </row>
    <row r="98" spans="1:18">
      <c r="A98" s="11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16"/>
      <c r="Q98" s="20"/>
      <c r="R98" s="9"/>
    </row>
    <row r="99" spans="1:18" ht="15" thickBot="1">
      <c r="A99" s="25"/>
      <c r="B99" s="26"/>
      <c r="C99" s="26"/>
      <c r="D99" s="26"/>
      <c r="E99" s="26"/>
      <c r="F99" s="26"/>
      <c r="G99" s="26"/>
      <c r="H99" s="26"/>
      <c r="I99" s="26"/>
      <c r="J99" s="26"/>
      <c r="K99" s="26"/>
      <c r="L99" s="26"/>
      <c r="M99" s="26"/>
      <c r="N99" s="26"/>
      <c r="O99" s="26"/>
      <c r="P99" s="27"/>
      <c r="Q99" s="28"/>
      <c r="R99" s="9"/>
    </row>
    <row r="100" spans="1:18">
      <c r="A100" s="29"/>
      <c r="B100" s="30" t="s">
        <v>141</v>
      </c>
      <c r="C100" s="31"/>
      <c r="D100" s="31"/>
      <c r="E100" s="31"/>
      <c r="F100" s="31"/>
      <c r="G100" s="31"/>
      <c r="H100" s="31"/>
      <c r="I100" s="31"/>
      <c r="J100" s="31"/>
      <c r="K100" s="31"/>
      <c r="L100" s="31"/>
      <c r="M100" s="31"/>
      <c r="N100" s="31"/>
      <c r="O100" s="31"/>
      <c r="P100" s="32"/>
      <c r="Q100" s="33"/>
      <c r="R100" s="24"/>
    </row>
    <row r="101" spans="1:18">
      <c r="A101" s="34" t="s">
        <v>142</v>
      </c>
      <c r="B101" s="13" t="s">
        <v>143</v>
      </c>
      <c r="C101" s="12">
        <v>5067489</v>
      </c>
      <c r="D101" s="12">
        <v>5554679</v>
      </c>
      <c r="E101" s="12">
        <v>5489678</v>
      </c>
      <c r="F101" s="12">
        <v>5176904</v>
      </c>
      <c r="G101" s="12">
        <v>5267592</v>
      </c>
      <c r="H101" s="12">
        <v>4862052</v>
      </c>
      <c r="I101" s="12">
        <v>5124485</v>
      </c>
      <c r="J101" s="12">
        <v>5675683</v>
      </c>
      <c r="K101" s="12">
        <v>5148413</v>
      </c>
      <c r="L101" s="12">
        <v>4819934</v>
      </c>
      <c r="M101" s="12">
        <v>5325006</v>
      </c>
      <c r="N101" s="12">
        <v>4868808</v>
      </c>
      <c r="O101" s="35">
        <f t="shared" ref="O101:O107" si="8">AVERAGE(C101:N101)</f>
        <v>5198393.583333333</v>
      </c>
      <c r="P101" s="36"/>
      <c r="Q101" s="37"/>
      <c r="R101" s="24"/>
    </row>
    <row r="102" spans="1:18">
      <c r="A102" s="34" t="s">
        <v>144</v>
      </c>
      <c r="B102" s="13" t="s">
        <v>145</v>
      </c>
      <c r="C102" s="12">
        <v>14336301</v>
      </c>
      <c r="D102" s="12">
        <v>10206196</v>
      </c>
      <c r="E102" s="12">
        <v>6160366</v>
      </c>
      <c r="F102" s="12">
        <v>7381332</v>
      </c>
      <c r="G102" s="12">
        <v>13460573</v>
      </c>
      <c r="H102" s="12">
        <v>9860389</v>
      </c>
      <c r="I102" s="12">
        <v>5998961</v>
      </c>
      <c r="J102" s="12">
        <v>11966093</v>
      </c>
      <c r="K102" s="12">
        <v>8026003</v>
      </c>
      <c r="L102" s="12">
        <v>10177167</v>
      </c>
      <c r="M102" s="12">
        <v>9983271</v>
      </c>
      <c r="N102" s="12">
        <v>12236951</v>
      </c>
      <c r="O102" s="35">
        <f t="shared" si="8"/>
        <v>9982800.25</v>
      </c>
      <c r="P102" s="36"/>
      <c r="Q102" s="37"/>
      <c r="R102" s="24"/>
    </row>
    <row r="103" spans="1:18">
      <c r="A103" s="34" t="s">
        <v>146</v>
      </c>
      <c r="B103" s="13" t="s">
        <v>147</v>
      </c>
      <c r="C103" s="12">
        <v>5882204</v>
      </c>
      <c r="D103" s="12">
        <v>6247228</v>
      </c>
      <c r="E103" s="12">
        <v>4446634</v>
      </c>
      <c r="F103" s="12">
        <v>5063554</v>
      </c>
      <c r="G103" s="12">
        <v>5676777</v>
      </c>
      <c r="H103" s="12">
        <v>6521786</v>
      </c>
      <c r="I103" s="12">
        <v>7323202</v>
      </c>
      <c r="J103" s="12">
        <v>7954756</v>
      </c>
      <c r="K103" s="12">
        <v>4788359</v>
      </c>
      <c r="L103" s="12">
        <v>4088088</v>
      </c>
      <c r="M103" s="12">
        <v>4831979</v>
      </c>
      <c r="N103" s="12">
        <v>5741302</v>
      </c>
      <c r="O103" s="35">
        <f t="shared" si="8"/>
        <v>5713822.416666667</v>
      </c>
      <c r="P103" s="36"/>
      <c r="Q103" s="37"/>
      <c r="R103" s="24"/>
    </row>
    <row r="104" spans="1:18">
      <c r="A104" s="34" t="s">
        <v>148</v>
      </c>
      <c r="B104" s="13" t="s">
        <v>149</v>
      </c>
      <c r="C104" s="12">
        <v>151512</v>
      </c>
      <c r="D104" s="12">
        <v>60068</v>
      </c>
      <c r="E104" s="12">
        <v>137596</v>
      </c>
      <c r="F104" s="12">
        <v>202314</v>
      </c>
      <c r="G104" s="12">
        <v>257802</v>
      </c>
      <c r="H104" s="12">
        <v>333764</v>
      </c>
      <c r="I104" s="12">
        <v>387400</v>
      </c>
      <c r="J104" s="12">
        <v>420385</v>
      </c>
      <c r="K104" s="12">
        <v>465054</v>
      </c>
      <c r="L104" s="12">
        <v>534097</v>
      </c>
      <c r="M104" s="12">
        <v>425835</v>
      </c>
      <c r="N104" s="12">
        <v>428415</v>
      </c>
      <c r="O104" s="35">
        <f t="shared" si="8"/>
        <v>317020.16666666669</v>
      </c>
      <c r="P104" s="36"/>
      <c r="Q104" s="37"/>
      <c r="R104" s="24"/>
    </row>
    <row r="105" spans="1:18">
      <c r="A105" s="34" t="s">
        <v>150</v>
      </c>
      <c r="B105" s="13" t="s">
        <v>151</v>
      </c>
      <c r="C105" s="12">
        <v>480123</v>
      </c>
      <c r="D105" s="12">
        <v>312269</v>
      </c>
      <c r="E105" s="12">
        <v>467618</v>
      </c>
      <c r="F105" s="12">
        <v>644687</v>
      </c>
      <c r="G105" s="12">
        <v>465788</v>
      </c>
      <c r="H105" s="12">
        <v>566673</v>
      </c>
      <c r="I105" s="12">
        <v>618508</v>
      </c>
      <c r="J105" s="12">
        <v>446671</v>
      </c>
      <c r="K105" s="12">
        <v>602924</v>
      </c>
      <c r="L105" s="12">
        <v>596571</v>
      </c>
      <c r="M105" s="12">
        <v>400806</v>
      </c>
      <c r="N105" s="12">
        <v>509483</v>
      </c>
      <c r="O105" s="35">
        <f t="shared" si="8"/>
        <v>509343.41666666669</v>
      </c>
      <c r="P105" s="36"/>
      <c r="Q105" s="37"/>
      <c r="R105" s="24"/>
    </row>
    <row r="106" spans="1:18">
      <c r="A106" s="34" t="s">
        <v>152</v>
      </c>
      <c r="B106" s="13" t="s">
        <v>153</v>
      </c>
      <c r="C106" s="12">
        <v>598335</v>
      </c>
      <c r="D106" s="12">
        <v>619688</v>
      </c>
      <c r="E106" s="12">
        <v>642934</v>
      </c>
      <c r="F106" s="12">
        <v>667819</v>
      </c>
      <c r="G106" s="12">
        <v>689799</v>
      </c>
      <c r="H106" s="12">
        <v>857619</v>
      </c>
      <c r="I106" s="12">
        <v>749841</v>
      </c>
      <c r="J106" s="12">
        <v>522543</v>
      </c>
      <c r="K106" s="12">
        <v>516486</v>
      </c>
      <c r="L106" s="12">
        <v>757402</v>
      </c>
      <c r="M106" s="12">
        <v>587331</v>
      </c>
      <c r="N106" s="12">
        <v>835563</v>
      </c>
      <c r="O106" s="35">
        <f t="shared" si="8"/>
        <v>670446.66666666663</v>
      </c>
      <c r="P106" s="36"/>
      <c r="Q106" s="37"/>
      <c r="R106" s="24"/>
    </row>
    <row r="107" spans="1:18" ht="15" thickBot="1">
      <c r="A107" s="38" t="s">
        <v>154</v>
      </c>
      <c r="B107" s="39" t="s">
        <v>155</v>
      </c>
      <c r="C107" s="40">
        <v>1030230</v>
      </c>
      <c r="D107" s="40">
        <v>776989</v>
      </c>
      <c r="E107" s="40">
        <v>812107</v>
      </c>
      <c r="F107" s="40">
        <v>886280</v>
      </c>
      <c r="G107" s="40">
        <v>871337</v>
      </c>
      <c r="H107" s="40">
        <v>963143</v>
      </c>
      <c r="I107" s="40">
        <v>970927</v>
      </c>
      <c r="J107" s="40">
        <v>985031</v>
      </c>
      <c r="K107" s="40">
        <v>929246</v>
      </c>
      <c r="L107" s="40">
        <v>1068419</v>
      </c>
      <c r="M107" s="40">
        <v>11199060</v>
      </c>
      <c r="N107" s="40">
        <v>1017653</v>
      </c>
      <c r="O107" s="41">
        <f t="shared" si="8"/>
        <v>1792535.1666666667</v>
      </c>
      <c r="P107" s="42"/>
      <c r="Q107" s="43"/>
      <c r="R107" s="24"/>
    </row>
    <row r="108" spans="1:18"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</row>
  </sheetData>
  <pageMargins left="0.7" right="0.7" top="0.75" bottom="0.75" header="0.3" footer="0.3"/>
  <pageSetup scale="83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496E9E36A16A24987835ABD5944196E" ma:contentTypeVersion="17" ma:contentTypeDescription="Create a new document." ma:contentTypeScope="" ma:versionID="046a4e949a4915a707cffd9eee714194">
  <xsd:schema xmlns:xsd="http://www.w3.org/2001/XMLSchema" xmlns:xs="http://www.w3.org/2001/XMLSchema" xmlns:p="http://schemas.microsoft.com/office/2006/metadata/properties" xmlns:ns2="495a475f-d50e-416c-9b1c-0e4816111602" xmlns:ns3="ba722fb3-cfed-4605-846f-1bbcdba9592d" targetNamespace="http://schemas.microsoft.com/office/2006/metadata/properties" ma:root="true" ma:fieldsID="7534de38ee678a666f2e0f17a7c851cb" ns2:_="" ns3:_="">
    <xsd:import namespace="495a475f-d50e-416c-9b1c-0e4816111602"/>
    <xsd:import namespace="ba722fb3-cfed-4605-846f-1bbcdba9592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5a475f-d50e-416c-9b1c-0e481611160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f5c28947-9a03-4100-8654-df0b691063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722fb3-cfed-4605-846f-1bbcdba9592d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e8510420-94ac-4d6b-9989-2b534179b6a4}" ma:internalName="TaxCatchAll" ma:showField="CatchAllData" ma:web="ba722fb3-cfed-4605-846f-1bbcdba9592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95a475f-d50e-416c-9b1c-0e4816111602">
      <Terms xmlns="http://schemas.microsoft.com/office/infopath/2007/PartnerControls"/>
    </lcf76f155ced4ddcb4097134ff3c332f>
    <TaxCatchAll xmlns="ba722fb3-cfed-4605-846f-1bbcdba9592d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15A6C02-D43E-4B5E-A898-960BBAC56869}"/>
</file>

<file path=customXml/itemProps2.xml><?xml version="1.0" encoding="utf-8"?>
<ds:datastoreItem xmlns:ds="http://schemas.openxmlformats.org/officeDocument/2006/customXml" ds:itemID="{CED06DA7-ABBF-4947-B056-7D862F736611}"/>
</file>

<file path=customXml/itemProps3.xml><?xml version="1.0" encoding="utf-8"?>
<ds:datastoreItem xmlns:ds="http://schemas.openxmlformats.org/officeDocument/2006/customXml" ds:itemID="{70E1D346-3DBD-4AD5-B085-A1EB4F7637E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LINDA PATTERSON</dc:creator>
  <cp:keywords/>
  <dc:description/>
  <cp:lastModifiedBy>LeaAnn Petersen</cp:lastModifiedBy>
  <cp:revision/>
  <dcterms:created xsi:type="dcterms:W3CDTF">2024-12-29T22:14:17Z</dcterms:created>
  <dcterms:modified xsi:type="dcterms:W3CDTF">2025-02-11T19:42:31Z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0x0101000496E9E36A16A24987835ABD5944196E</vt:lpwstr>
  </property>
  <property fmtid="{D5CDD505-2E9C-101B-9397-08002B2CF9AE}" pid="3" name="MediaServiceImageTags">
    <vt:lpwstr/>
  </property>
</Properties>
</file>